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4" sheetId="1" r:id="rId1"/>
  </sheets>
  <calcPr calcId="152511"/>
</workbook>
</file>

<file path=xl/calcChain.xml><?xml version="1.0" encoding="utf-8"?>
<calcChain xmlns="http://schemas.openxmlformats.org/spreadsheetml/2006/main">
  <c r="E41" i="1" l="1"/>
  <c r="D41" i="1"/>
  <c r="D44" i="1" s="1"/>
  <c r="F14" i="1"/>
  <c r="F41" i="1" s="1"/>
</calcChain>
</file>

<file path=xl/sharedStrings.xml><?xml version="1.0" encoding="utf-8"?>
<sst xmlns="http://schemas.openxmlformats.org/spreadsheetml/2006/main" count="94" uniqueCount="67">
  <si>
    <r>
      <rPr>
        <u/>
        <sz val="16"/>
        <rFont val="Times New Roman"/>
        <family val="1"/>
        <charset val="204"/>
      </rPr>
      <t xml:space="preserve">Объем ассигнований фонда непредвиденных расходов на </t>
    </r>
    <r>
      <rPr>
        <b/>
        <u/>
        <sz val="16"/>
        <rFont val="Times New Roman"/>
        <family val="1"/>
        <charset val="204"/>
      </rPr>
      <t>2024 год</t>
    </r>
    <r>
      <rPr>
        <sz val="16"/>
        <rFont val="Times New Roman"/>
        <family val="1"/>
        <charset val="204"/>
      </rPr>
      <t xml:space="preserve"> -</t>
    </r>
    <r>
      <rPr>
        <b/>
        <sz val="16"/>
        <rFont val="Times New Roman"/>
        <family val="1"/>
        <charset val="204"/>
      </rPr>
      <t xml:space="preserve"> </t>
    </r>
    <r>
      <rPr>
        <b/>
        <u/>
        <sz val="16"/>
        <rFont val="Times New Roman"/>
        <family val="1"/>
        <charset val="204"/>
      </rPr>
      <t>2 183 600</t>
    </r>
  </si>
  <si>
    <t>№, дата распоряжения</t>
  </si>
  <si>
    <t>Распорядитель</t>
  </si>
  <si>
    <t>Содержание</t>
  </si>
  <si>
    <t>Выделено средств</t>
  </si>
  <si>
    <t>Израсходовано</t>
  </si>
  <si>
    <t>Остаток неизрасходо ванных средств</t>
  </si>
  <si>
    <t>№ 12 от 12.01.2024</t>
  </si>
  <si>
    <t>МКУ "Управление образования Администрации Шегарского района"</t>
  </si>
  <si>
    <t xml:space="preserve">Бюджетные ассигнования для МКУ ДО "Шегарская СШ" на выплату единовременного вознаграждения спортсменам и тренерам Шегарского района за достигнутые результаты </t>
  </si>
  <si>
    <t>№ 53 от 07.02.2024</t>
  </si>
  <si>
    <t xml:space="preserve">Бюджетные ассигнования для МКОУ  "Шегарская СОШ №1" на капитальный ремонт наружного водопровода к зданию МКОУ "Шегарская СОШ №1" </t>
  </si>
  <si>
    <t>№ 61 от 14.02.2024</t>
  </si>
  <si>
    <t>МКУ "Администрация Шегарского района"</t>
  </si>
  <si>
    <t>Бюджетные ассигнования для осуществления расчета начальной (максимальной) цены контракта по объектам: «Строительство канализационных очистных сооружений в с.Мельниково Шегарского района», «Газовая котельная N=4,5 МВт в с.Мельниково Шегарского района Томской области»</t>
  </si>
  <si>
    <t>№ 73 от 22.02.2024</t>
  </si>
  <si>
    <t>Бюджетные ассигнования для МКОУ  "Трубачевская ООШ" для приобретения костюмов учащимся казачьего класса</t>
  </si>
  <si>
    <t>№ 95 от 29.02.2024</t>
  </si>
  <si>
    <t>Бюджетные ассигнования на проведение работ по капитальному ремонту внутреннего и наружного электроснабжения в помещении Избирательного участка № 726, расположенного по адресу: Томская область, Шегарский район, с. Гынгазово, ул. Центральная, д. 45, строение 1, помещение 2</t>
  </si>
  <si>
    <t>№ 112 от 14.03.2024</t>
  </si>
  <si>
    <t>Бюджетные ассигнования для МКУ ДО "Шегарская СШ" на выплату единовременного вознаграждения спортсменам и тренерам Шегарского района за призовые места</t>
  </si>
  <si>
    <t>№ 127 от 25.03.2024</t>
  </si>
  <si>
    <t>Бюджетные ассигнования в качестве материальной помощи Шикурской Агнессе Владиславовне, проживающей по адресу: Томская область, Шегарский район, с.Мельниково, ул.Московская, д.16 кв.1 на организацию захоронения гражданского супруга Клеменищева Евгения Вадимовича, 09.11.1988г.р., погибшего 27.02.2024года при выполнении задач СВО</t>
  </si>
  <si>
    <t>№ 131 от 26.03.2024</t>
  </si>
  <si>
    <t>Бюджетные ассигнования в качестве материальной помощи Ярмолович Людмиле Пименовне, проживающей по адресу: Томская область, Шегарский район, п.Победа, тер.ОГСУ ДИПИ Лесная дача, стр.3, кв.12 на частичную компенсацию затрат, понесенных на погребение сына Хардикова Сергея Александровича, 25.10.1989г.р., добровольно заключившего контракт и погибшего 19.02.2024г в зоне СВО</t>
  </si>
  <si>
    <t>№ 159 от 01.04.2024</t>
  </si>
  <si>
    <t>Бюджетные ассигнования для МКУ ДО "Шегарская СШ" на выплату единовременного денежного    вознаграждения  за победы и призовые места спортсменам и тренерам Шегарского района</t>
  </si>
  <si>
    <t>№ 169 от 10.04.2024</t>
  </si>
  <si>
    <t>Бюджетные ассигнования для предоставления субсидии МКП «Комфорт» на финансовое обеспечение затрат на капитальный ремонт водопровода от ул.Садовая по ул.Калинина</t>
  </si>
  <si>
    <t>№ 193 от 22.04.2024</t>
  </si>
  <si>
    <t>Бюджетные ассигнования для МКДОУ «Шегарский детский сад №1» для дезинфекции помещений</t>
  </si>
  <si>
    <t>№ 211 от 02.05.2024</t>
  </si>
  <si>
    <t>Восстановление средств фонда ФНР АШР, выделенные ранее МКУ ДО "Шегарская СШ" на выплату единовременного вознаграждения спортсменам и тренерам Шегарского района за призовые места, в связи с невостребованностью</t>
  </si>
  <si>
    <t>№ 219 от 06.05.2024</t>
  </si>
  <si>
    <t>Бюджетные ассигнования на страхование добровольных пожарных дружин сельских поселений Шегарского района, принимающих участие в предупреждении и ликвидации природных пожаров, от клещевого энцефалита</t>
  </si>
  <si>
    <t>№ 259 от 24.05.2024</t>
  </si>
  <si>
    <t>Бюджетные ассигнования на ремонтно-восстановительные работы моста через р.Шегарка на автомобильной дороге с.Бабарыкино-М.Бабарыкино</t>
  </si>
  <si>
    <t>№ 268 от 29.05.2024</t>
  </si>
  <si>
    <t>Бюджетные ассигнования для МКУ ДО "Шегарская СШ" на выплату единовременного денежного вознаграждения спортсменам и тренеру Шегарского района за призовые места</t>
  </si>
  <si>
    <t>№ 316 от 18.06.2024</t>
  </si>
  <si>
    <t>Бюджетные ассигнования для МКУ ДО "Шегарская СШ" на выплату единовременного денежного вознаграждения спортсменам и тренеру Шегарского района по гиревому спорту  за призовые места</t>
  </si>
  <si>
    <t>№ 347 от 03.07.2024</t>
  </si>
  <si>
    <t>Бюджетные ассигнования для МКУ ДО "Шегарская СШ" для оплаты аренды льда с 12 по 21 августа 2024 года в Ледовом манеже СК "Академия Спорта"</t>
  </si>
  <si>
    <t>№ 421 от 19.08.2024</t>
  </si>
  <si>
    <t>№ 451 от 03.09.2024</t>
  </si>
  <si>
    <t>Бюджетные ассигнования на оплату услуг по разработке сметной документации объектов ЖКХ Шегарского района</t>
  </si>
  <si>
    <t>№ 528 от 08.10.2024</t>
  </si>
  <si>
    <t>Бюджетные ассигнования для МКУ ДО "Шегарская СШ" на выплату единовременного денежного вознаграждения спортсменам и тренеру Шегарского района по дзюдо за призовые места</t>
  </si>
  <si>
    <t>№ 610 от 15.11.2024</t>
  </si>
  <si>
    <t>Бюджетные ассигнования для МКУ ДО "Шегарская СШ" на выплату единовременного денежного вознаграждения спортсменам и тренерам Шегарского района за призовые места</t>
  </si>
  <si>
    <t>№ 615 от 21.11.2024</t>
  </si>
  <si>
    <t>Бюджетные ассигнования для МКУ ДО "Шегарская СШ" на выплату единовременного денежного вознаграждения спортсмену и тренеру Шегарского района по дзюдо за призовое место</t>
  </si>
  <si>
    <t>№ 624 от 27.11.2024</t>
  </si>
  <si>
    <t>Бюджетные ассигнования в качестве материальной помощи Оловянишниковой Елене Алексеевне для обеспечения возможности участия в рейтинговых соревнованиях Золотая мормышка, проведение которых планируется 05-08 декабря 2024 года в Красноярском крае д.Парная</t>
  </si>
  <si>
    <t>№ 644 от 04.12.2024</t>
  </si>
  <si>
    <t>№ 672 от 16.12.2024</t>
  </si>
  <si>
    <t>Бюджетные ассигнования для предоставления иного межбюджетного трансферта бюджету Шегарского  сельского поселения для МКУ «Администрация Шегарского сельского поселения» на приобретение новогодней иллюминации</t>
  </si>
  <si>
    <t>№ 673 от 16.12.2024</t>
  </si>
  <si>
    <t>Восстановление средств фонда ФНР АШР, выделенные ранее  в качестве материальной помощи Оловянишниковой Елене Алексеевне для обеспечения возможности участия в рейтинговых соревнованиях Золотая мормышка, проведение которых планировалось 05-08 декабря 2024 года в Красноярском крае д.Парная, в связи с невостребованностью</t>
  </si>
  <si>
    <t>№ 711 от 26.12.2024</t>
  </si>
  <si>
    <t>Бюджетные ассигнования для МКУ ДО "Шегарская СШ" на выплату единовременного денежного вознаграждения спортсменам и тренеру Шегарского района по гиревому спорту за призовые места</t>
  </si>
  <si>
    <t>Остаток средств ФНР по году</t>
  </si>
  <si>
    <t>к решению Думы Шегарского района</t>
  </si>
  <si>
    <t>от _________2025г.  №______</t>
  </si>
  <si>
    <t>Шегарского района за 2024 год</t>
  </si>
  <si>
    <t>Приложение 6</t>
  </si>
  <si>
    <t xml:space="preserve">Отчет о целевом использовании средств фонда финансирования непредвиденных расходов Администрации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</si>
</sst>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b/>
      <u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Border="1" applyAlignment="1">
      <alignment vertical="top"/>
    </xf>
    <xf numFmtId="0" fontId="3" fillId="0" borderId="0" xfId="0" applyFont="1"/>
    <xf numFmtId="4" fontId="3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/>
    </xf>
    <xf numFmtId="0" fontId="3" fillId="2" borderId="1" xfId="0" applyFont="1" applyFill="1" applyBorder="1" applyAlignment="1">
      <alignment horizontal="left" wrapText="1"/>
    </xf>
    <xf numFmtId="4" fontId="3" fillId="2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justify"/>
    </xf>
    <xf numFmtId="0" fontId="3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3" fillId="0" borderId="0" xfId="0" applyFont="1" applyBorder="1"/>
    <xf numFmtId="0" fontId="1" fillId="0" borderId="0" xfId="0" applyFont="1"/>
    <xf numFmtId="4" fontId="1" fillId="0" borderId="0" xfId="0" applyNumberFormat="1" applyFont="1"/>
    <xf numFmtId="0" fontId="3" fillId="0" borderId="0" xfId="0" applyFont="1" applyBorder="1" applyAlignment="1"/>
    <xf numFmtId="4" fontId="3" fillId="0" borderId="0" xfId="0" applyNumberFormat="1" applyFont="1" applyBorder="1" applyAlignment="1">
      <alignment horizontal="right"/>
    </xf>
    <xf numFmtId="0" fontId="3" fillId="0" borderId="0" xfId="0" applyFont="1" applyAlignment="1"/>
    <xf numFmtId="4" fontId="3" fillId="0" borderId="0" xfId="0" applyNumberFormat="1" applyFont="1" applyAlignment="1"/>
    <xf numFmtId="0" fontId="1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abSelected="1" view="pageBreakPreview" zoomScale="70" zoomScaleNormal="60" zoomScaleSheetLayoutView="70" workbookViewId="0"/>
  </sheetViews>
  <sheetFormatPr defaultColWidth="9.109375" defaultRowHeight="21" x14ac:dyDescent="0.4"/>
  <cols>
    <col min="1" max="1" width="15.33203125" style="3" customWidth="1"/>
    <col min="2" max="2" width="29.5546875" style="3" customWidth="1"/>
    <col min="3" max="3" width="57.33203125" style="3" customWidth="1"/>
    <col min="4" max="4" width="21.88671875" style="4" customWidth="1"/>
    <col min="5" max="5" width="22.88671875" style="4" customWidth="1"/>
    <col min="6" max="6" width="20.33203125" style="4" customWidth="1"/>
    <col min="7" max="16384" width="9.109375" style="3"/>
  </cols>
  <sheetData>
    <row r="1" spans="1:6" x14ac:dyDescent="0.4">
      <c r="D1" s="3"/>
      <c r="F1" s="22" t="s">
        <v>65</v>
      </c>
    </row>
    <row r="2" spans="1:6" x14ac:dyDescent="0.4">
      <c r="D2" s="3"/>
      <c r="F2" s="23" t="s">
        <v>62</v>
      </c>
    </row>
    <row r="3" spans="1:6" x14ac:dyDescent="0.4">
      <c r="D3" s="3"/>
      <c r="F3" s="23" t="s">
        <v>63</v>
      </c>
    </row>
    <row r="4" spans="1:6" hidden="1" x14ac:dyDescent="0.4"/>
    <row r="5" spans="1:6" hidden="1" x14ac:dyDescent="0.4"/>
    <row r="6" spans="1:6" s="1" customFormat="1" ht="27" customHeight="1" x14ac:dyDescent="0.35">
      <c r="A6" s="26" t="s">
        <v>66</v>
      </c>
      <c r="B6" s="27"/>
      <c r="C6" s="27"/>
      <c r="D6" s="27"/>
      <c r="E6" s="27"/>
      <c r="F6" s="27"/>
    </row>
    <row r="7" spans="1:6" s="1" customFormat="1" ht="20.399999999999999" x14ac:dyDescent="0.35">
      <c r="A7" s="28" t="s">
        <v>64</v>
      </c>
      <c r="B7" s="27"/>
      <c r="C7" s="27"/>
      <c r="D7" s="27"/>
      <c r="E7" s="27"/>
      <c r="F7" s="27"/>
    </row>
    <row r="8" spans="1:6" ht="18" hidden="1" customHeight="1" x14ac:dyDescent="0.4"/>
    <row r="9" spans="1:6" ht="1.5" hidden="1" customHeight="1" x14ac:dyDescent="0.4">
      <c r="A9" s="2"/>
    </row>
    <row r="10" spans="1:6" hidden="1" x14ac:dyDescent="0.4"/>
    <row r="11" spans="1:6" s="24" customFormat="1" ht="28.5" customHeight="1" x14ac:dyDescent="0.4">
      <c r="A11" s="22" t="s">
        <v>0</v>
      </c>
      <c r="D11" s="25"/>
      <c r="E11" s="25"/>
      <c r="F11" s="25"/>
    </row>
    <row r="13" spans="1:6" s="9" customFormat="1" ht="82.2" x14ac:dyDescent="0.4">
      <c r="A13" s="5" t="s">
        <v>1</v>
      </c>
      <c r="B13" s="5" t="s">
        <v>2</v>
      </c>
      <c r="C13" s="5" t="s">
        <v>3</v>
      </c>
      <c r="D13" s="6" t="s">
        <v>4</v>
      </c>
      <c r="E13" s="7" t="s">
        <v>5</v>
      </c>
      <c r="F13" s="8" t="s">
        <v>6</v>
      </c>
    </row>
    <row r="14" spans="1:6" ht="105" x14ac:dyDescent="0.4">
      <c r="A14" s="10" t="s">
        <v>7</v>
      </c>
      <c r="B14" s="10" t="s">
        <v>8</v>
      </c>
      <c r="C14" s="11" t="s">
        <v>9</v>
      </c>
      <c r="D14" s="12">
        <v>60000</v>
      </c>
      <c r="E14" s="12">
        <v>60000</v>
      </c>
      <c r="F14" s="12">
        <f>D14-E14</f>
        <v>0</v>
      </c>
    </row>
    <row r="15" spans="1:6" ht="84" x14ac:dyDescent="0.4">
      <c r="A15" s="13" t="s">
        <v>10</v>
      </c>
      <c r="B15" s="10" t="s">
        <v>8</v>
      </c>
      <c r="C15" s="11" t="s">
        <v>11</v>
      </c>
      <c r="D15" s="12">
        <v>348595</v>
      </c>
      <c r="E15" s="12">
        <v>348595</v>
      </c>
      <c r="F15" s="12">
        <v>0</v>
      </c>
    </row>
    <row r="16" spans="1:6" ht="189" x14ac:dyDescent="0.4">
      <c r="A16" s="13" t="s">
        <v>12</v>
      </c>
      <c r="B16" s="10" t="s">
        <v>13</v>
      </c>
      <c r="C16" s="11" t="s">
        <v>14</v>
      </c>
      <c r="D16" s="12">
        <v>10000</v>
      </c>
      <c r="E16" s="12">
        <v>10000</v>
      </c>
      <c r="F16" s="12">
        <v>0</v>
      </c>
    </row>
    <row r="17" spans="1:6" ht="84" x14ac:dyDescent="0.4">
      <c r="A17" s="13" t="s">
        <v>15</v>
      </c>
      <c r="B17" s="10" t="s">
        <v>8</v>
      </c>
      <c r="C17" s="11" t="s">
        <v>16</v>
      </c>
      <c r="D17" s="12">
        <v>44400</v>
      </c>
      <c r="E17" s="12">
        <v>44400</v>
      </c>
      <c r="F17" s="12">
        <v>0</v>
      </c>
    </row>
    <row r="18" spans="1:6" ht="189" x14ac:dyDescent="0.4">
      <c r="A18" s="13" t="s">
        <v>17</v>
      </c>
      <c r="B18" s="10" t="s">
        <v>13</v>
      </c>
      <c r="C18" s="11" t="s">
        <v>18</v>
      </c>
      <c r="D18" s="12">
        <v>176903.27</v>
      </c>
      <c r="E18" s="12">
        <v>176903.27</v>
      </c>
      <c r="F18" s="12">
        <v>0</v>
      </c>
    </row>
    <row r="19" spans="1:6" ht="105" x14ac:dyDescent="0.4">
      <c r="A19" s="10" t="s">
        <v>19</v>
      </c>
      <c r="B19" s="10" t="s">
        <v>8</v>
      </c>
      <c r="C19" s="11" t="s">
        <v>20</v>
      </c>
      <c r="D19" s="12">
        <v>27000</v>
      </c>
      <c r="E19" s="12">
        <v>0</v>
      </c>
      <c r="F19" s="12">
        <v>27000</v>
      </c>
    </row>
    <row r="20" spans="1:6" ht="210" x14ac:dyDescent="0.4">
      <c r="A20" s="13" t="s">
        <v>21</v>
      </c>
      <c r="B20" s="10" t="s">
        <v>13</v>
      </c>
      <c r="C20" s="11" t="s">
        <v>22</v>
      </c>
      <c r="D20" s="12">
        <v>45977</v>
      </c>
      <c r="E20" s="12">
        <v>45977</v>
      </c>
      <c r="F20" s="12">
        <v>0</v>
      </c>
    </row>
    <row r="21" spans="1:6" ht="231" x14ac:dyDescent="0.4">
      <c r="A21" s="13" t="s">
        <v>23</v>
      </c>
      <c r="B21" s="10" t="s">
        <v>13</v>
      </c>
      <c r="C21" s="11" t="s">
        <v>24</v>
      </c>
      <c r="D21" s="12">
        <v>45977</v>
      </c>
      <c r="E21" s="12">
        <v>45977</v>
      </c>
      <c r="F21" s="12">
        <v>0</v>
      </c>
    </row>
    <row r="22" spans="1:6" ht="126" x14ac:dyDescent="0.4">
      <c r="A22" s="10" t="s">
        <v>25</v>
      </c>
      <c r="B22" s="10" t="s">
        <v>8</v>
      </c>
      <c r="C22" s="11" t="s">
        <v>26</v>
      </c>
      <c r="D22" s="12">
        <v>34500</v>
      </c>
      <c r="E22" s="12">
        <v>34500</v>
      </c>
      <c r="F22" s="12">
        <v>0</v>
      </c>
    </row>
    <row r="23" spans="1:6" ht="126" x14ac:dyDescent="0.4">
      <c r="A23" s="13" t="s">
        <v>27</v>
      </c>
      <c r="B23" s="10" t="s">
        <v>13</v>
      </c>
      <c r="C23" s="11" t="s">
        <v>28</v>
      </c>
      <c r="D23" s="12">
        <v>263185.75</v>
      </c>
      <c r="E23" s="12">
        <v>263185.75</v>
      </c>
      <c r="F23" s="12">
        <v>0</v>
      </c>
    </row>
    <row r="24" spans="1:6" ht="84" x14ac:dyDescent="0.4">
      <c r="A24" s="10" t="s">
        <v>29</v>
      </c>
      <c r="B24" s="10" t="s">
        <v>8</v>
      </c>
      <c r="C24" s="11" t="s">
        <v>30</v>
      </c>
      <c r="D24" s="12">
        <v>136528</v>
      </c>
      <c r="E24" s="12">
        <v>136528</v>
      </c>
      <c r="F24" s="12">
        <v>0</v>
      </c>
    </row>
    <row r="25" spans="1:6" ht="147" x14ac:dyDescent="0.4">
      <c r="A25" s="10" t="s">
        <v>31</v>
      </c>
      <c r="B25" s="10" t="s">
        <v>8</v>
      </c>
      <c r="C25" s="11" t="s">
        <v>32</v>
      </c>
      <c r="D25" s="12">
        <v>-27000</v>
      </c>
      <c r="E25" s="12">
        <v>0</v>
      </c>
      <c r="F25" s="12">
        <v>-27000</v>
      </c>
    </row>
    <row r="26" spans="1:6" ht="126" x14ac:dyDescent="0.4">
      <c r="A26" s="13" t="s">
        <v>33</v>
      </c>
      <c r="B26" s="10" t="s">
        <v>13</v>
      </c>
      <c r="C26" s="11" t="s">
        <v>34</v>
      </c>
      <c r="D26" s="12">
        <v>24200</v>
      </c>
      <c r="E26" s="12">
        <v>24200</v>
      </c>
      <c r="F26" s="12">
        <v>0</v>
      </c>
    </row>
    <row r="27" spans="1:6" ht="84" x14ac:dyDescent="0.4">
      <c r="A27" s="13" t="s">
        <v>35</v>
      </c>
      <c r="B27" s="10" t="s">
        <v>13</v>
      </c>
      <c r="C27" s="11" t="s">
        <v>36</v>
      </c>
      <c r="D27" s="12">
        <v>370000</v>
      </c>
      <c r="E27" s="14">
        <v>370000</v>
      </c>
      <c r="F27" s="12">
        <v>0</v>
      </c>
    </row>
    <row r="28" spans="1:6" ht="105" x14ac:dyDescent="0.4">
      <c r="A28" s="10" t="s">
        <v>37</v>
      </c>
      <c r="B28" s="10" t="s">
        <v>8</v>
      </c>
      <c r="C28" s="11" t="s">
        <v>38</v>
      </c>
      <c r="D28" s="12">
        <v>25000</v>
      </c>
      <c r="E28" s="12">
        <v>25000</v>
      </c>
      <c r="F28" s="12">
        <v>0</v>
      </c>
    </row>
    <row r="29" spans="1:6" ht="126" x14ac:dyDescent="0.4">
      <c r="A29" s="10" t="s">
        <v>39</v>
      </c>
      <c r="B29" s="10" t="s">
        <v>8</v>
      </c>
      <c r="C29" s="11" t="s">
        <v>40</v>
      </c>
      <c r="D29" s="12">
        <v>26000</v>
      </c>
      <c r="E29" s="12">
        <v>26000</v>
      </c>
      <c r="F29" s="12">
        <v>0</v>
      </c>
    </row>
    <row r="30" spans="1:6" ht="84" x14ac:dyDescent="0.4">
      <c r="A30" s="10" t="s">
        <v>41</v>
      </c>
      <c r="B30" s="10" t="s">
        <v>8</v>
      </c>
      <c r="C30" s="11" t="s">
        <v>42</v>
      </c>
      <c r="D30" s="12">
        <v>70000</v>
      </c>
      <c r="E30" s="12">
        <v>70000</v>
      </c>
      <c r="F30" s="12">
        <v>0</v>
      </c>
    </row>
    <row r="31" spans="1:6" ht="126" x14ac:dyDescent="0.4">
      <c r="A31" s="10" t="s">
        <v>43</v>
      </c>
      <c r="B31" s="10" t="s">
        <v>8</v>
      </c>
      <c r="C31" s="11" t="s">
        <v>40</v>
      </c>
      <c r="D31" s="12">
        <v>38000</v>
      </c>
      <c r="E31" s="12">
        <v>38000</v>
      </c>
      <c r="F31" s="12">
        <v>0</v>
      </c>
    </row>
    <row r="32" spans="1:6" ht="63" x14ac:dyDescent="0.4">
      <c r="A32" s="13" t="s">
        <v>44</v>
      </c>
      <c r="B32" s="10" t="s">
        <v>13</v>
      </c>
      <c r="C32" s="15" t="s">
        <v>45</v>
      </c>
      <c r="D32" s="12">
        <v>70000</v>
      </c>
      <c r="E32" s="12">
        <v>70000</v>
      </c>
      <c r="F32" s="12">
        <v>0</v>
      </c>
    </row>
    <row r="33" spans="1:6" ht="126" x14ac:dyDescent="0.4">
      <c r="A33" s="10" t="s">
        <v>46</v>
      </c>
      <c r="B33" s="10" t="s">
        <v>8</v>
      </c>
      <c r="C33" s="11" t="s">
        <v>47</v>
      </c>
      <c r="D33" s="12">
        <v>14000</v>
      </c>
      <c r="E33" s="12">
        <v>14000</v>
      </c>
      <c r="F33" s="12">
        <v>0</v>
      </c>
    </row>
    <row r="34" spans="1:6" ht="105" x14ac:dyDescent="0.4">
      <c r="A34" s="13" t="s">
        <v>48</v>
      </c>
      <c r="B34" s="10" t="s">
        <v>8</v>
      </c>
      <c r="C34" s="11" t="s">
        <v>49</v>
      </c>
      <c r="D34" s="12">
        <v>66000</v>
      </c>
      <c r="E34" s="12">
        <v>66000</v>
      </c>
      <c r="F34" s="12">
        <v>0</v>
      </c>
    </row>
    <row r="35" spans="1:6" ht="126" x14ac:dyDescent="0.4">
      <c r="A35" s="13" t="s">
        <v>50</v>
      </c>
      <c r="B35" s="10" t="s">
        <v>8</v>
      </c>
      <c r="C35" s="11" t="s">
        <v>51</v>
      </c>
      <c r="D35" s="12">
        <v>12000</v>
      </c>
      <c r="E35" s="12">
        <v>12000</v>
      </c>
      <c r="F35" s="12">
        <v>0</v>
      </c>
    </row>
    <row r="36" spans="1:6" ht="168" x14ac:dyDescent="0.4">
      <c r="A36" s="13" t="s">
        <v>52</v>
      </c>
      <c r="B36" s="10" t="s">
        <v>13</v>
      </c>
      <c r="C36" s="11" t="s">
        <v>53</v>
      </c>
      <c r="D36" s="14">
        <v>15000</v>
      </c>
      <c r="E36" s="14">
        <v>0</v>
      </c>
      <c r="F36" s="14">
        <v>15000</v>
      </c>
    </row>
    <row r="37" spans="1:6" ht="126" x14ac:dyDescent="0.4">
      <c r="A37" s="13" t="s">
        <v>54</v>
      </c>
      <c r="B37" s="10" t="s">
        <v>8</v>
      </c>
      <c r="C37" s="11" t="s">
        <v>51</v>
      </c>
      <c r="D37" s="12">
        <v>9000</v>
      </c>
      <c r="E37" s="12">
        <v>9000</v>
      </c>
      <c r="F37" s="12">
        <v>0</v>
      </c>
    </row>
    <row r="38" spans="1:6" ht="147" x14ac:dyDescent="0.4">
      <c r="A38" s="13" t="s">
        <v>55</v>
      </c>
      <c r="B38" s="10" t="s">
        <v>13</v>
      </c>
      <c r="C38" s="11" t="s">
        <v>56</v>
      </c>
      <c r="D38" s="12">
        <v>200000</v>
      </c>
      <c r="E38" s="12">
        <v>200000</v>
      </c>
      <c r="F38" s="12">
        <v>0</v>
      </c>
    </row>
    <row r="39" spans="1:6" ht="189" x14ac:dyDescent="0.4">
      <c r="A39" s="13" t="s">
        <v>57</v>
      </c>
      <c r="B39" s="10" t="s">
        <v>13</v>
      </c>
      <c r="C39" s="11" t="s">
        <v>58</v>
      </c>
      <c r="D39" s="14">
        <v>-15000</v>
      </c>
      <c r="E39" s="14">
        <v>0</v>
      </c>
      <c r="F39" s="14">
        <v>-15000</v>
      </c>
    </row>
    <row r="40" spans="1:6" ht="126" x14ac:dyDescent="0.4">
      <c r="A40" s="13" t="s">
        <v>59</v>
      </c>
      <c r="B40" s="10" t="s">
        <v>8</v>
      </c>
      <c r="C40" s="11" t="s">
        <v>60</v>
      </c>
      <c r="D40" s="12">
        <v>36000</v>
      </c>
      <c r="E40" s="12">
        <v>36000</v>
      </c>
      <c r="F40" s="12">
        <v>0</v>
      </c>
    </row>
    <row r="41" spans="1:6" s="19" customFormat="1" x14ac:dyDescent="0.4">
      <c r="A41" s="16"/>
      <c r="B41" s="16"/>
      <c r="C41" s="17"/>
      <c r="D41" s="18">
        <f>SUM(D14:D40)</f>
        <v>2126266.02</v>
      </c>
      <c r="E41" s="18">
        <f>SUM(E14:E40)</f>
        <v>2126266.02</v>
      </c>
      <c r="F41" s="18">
        <f>SUM(F14:F39)</f>
        <v>0</v>
      </c>
    </row>
    <row r="44" spans="1:6" s="4" customFormat="1" x14ac:dyDescent="0.4">
      <c r="A44" s="3"/>
      <c r="B44" s="3"/>
      <c r="C44" s="20" t="s">
        <v>61</v>
      </c>
      <c r="D44" s="21">
        <f>2183600-D41</f>
        <v>57333.979999999981</v>
      </c>
    </row>
  </sheetData>
  <mergeCells count="2">
    <mergeCell ref="A6:F6"/>
    <mergeCell ref="A7:F7"/>
  </mergeCells>
  <pageMargins left="0.7" right="0.7" top="0.75" bottom="0.75" header="0.3" footer="0.3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2025-03-27T04:29:13Z</dcterms:modified>
</cp:coreProperties>
</file>