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390" windowWidth="19320" windowHeight="12315"/>
  </bookViews>
  <sheets>
    <sheet name="Все" sheetId="1" r:id="rId1"/>
    <sheet name="Малые+микро" sheetId="2" r:id="rId2"/>
    <sheet name="Микро" sheetId="3" r:id="rId3"/>
    <sheet name="Средние" sheetId="4" r:id="rId4"/>
  </sheets>
  <calcPr calcId="145621" calcMode="manual"/>
</workbook>
</file>

<file path=xl/calcChain.xml><?xml version="1.0" encoding="utf-8"?>
<calcChain xmlns="http://schemas.openxmlformats.org/spreadsheetml/2006/main">
  <c r="F7" i="2" l="1"/>
  <c r="G7" i="2"/>
  <c r="F8" i="2"/>
  <c r="G8" i="2"/>
  <c r="F9" i="2"/>
  <c r="G9" i="2"/>
  <c r="F10" i="2"/>
  <c r="G10" i="2"/>
  <c r="F11" i="2"/>
  <c r="G11" i="2"/>
  <c r="F12" i="2"/>
  <c r="G12" i="2"/>
  <c r="F13" i="2"/>
  <c r="G13" i="2"/>
  <c r="F14" i="2"/>
  <c r="G14" i="2"/>
  <c r="F15" i="2"/>
  <c r="G15" i="2"/>
  <c r="F16" i="2"/>
  <c r="G16" i="2"/>
  <c r="F17" i="2"/>
  <c r="G17" i="2"/>
  <c r="F18" i="2"/>
  <c r="G18" i="2"/>
  <c r="F19" i="2"/>
  <c r="G19" i="2"/>
  <c r="F20" i="2"/>
  <c r="G20" i="2"/>
  <c r="F21" i="2"/>
  <c r="G21" i="2"/>
  <c r="F22" i="2"/>
  <c r="G22" i="2"/>
  <c r="F23" i="2"/>
  <c r="G23" i="2"/>
  <c r="F24" i="2"/>
  <c r="G24" i="2"/>
  <c r="F25" i="2"/>
  <c r="G25" i="2"/>
  <c r="F7" i="3"/>
  <c r="G7" i="3"/>
  <c r="F8" i="3"/>
  <c r="G8" i="3"/>
  <c r="F9" i="3"/>
  <c r="G9" i="3"/>
  <c r="F10" i="3"/>
  <c r="G10" i="3"/>
  <c r="F11" i="3"/>
  <c r="G11" i="3"/>
  <c r="F12" i="3"/>
  <c r="G12" i="3"/>
  <c r="F13" i="3"/>
  <c r="G13" i="3"/>
  <c r="F14" i="3"/>
  <c r="G14" i="3"/>
  <c r="F15" i="3"/>
  <c r="G15" i="3"/>
  <c r="F16" i="3"/>
  <c r="G16" i="3"/>
  <c r="F17" i="3"/>
  <c r="G17" i="3"/>
  <c r="F18" i="3"/>
  <c r="G18" i="3"/>
  <c r="F19" i="3"/>
  <c r="G19" i="3"/>
  <c r="F20" i="3"/>
  <c r="G20" i="3"/>
  <c r="F21" i="3"/>
  <c r="G21" i="3"/>
  <c r="F22" i="3"/>
  <c r="G22" i="3"/>
  <c r="F23" i="3"/>
  <c r="G23" i="3"/>
  <c r="F24" i="3"/>
  <c r="G24" i="3"/>
  <c r="F25" i="3"/>
  <c r="G25" i="3"/>
  <c r="F8" i="4"/>
  <c r="G8" i="4"/>
  <c r="F11" i="4"/>
  <c r="G11" i="4"/>
  <c r="F12" i="4"/>
  <c r="G12" i="4"/>
  <c r="F13" i="4"/>
  <c r="G13" i="4"/>
  <c r="F14" i="4"/>
  <c r="G14" i="4"/>
  <c r="F15" i="4"/>
  <c r="G15" i="4"/>
  <c r="F18" i="4"/>
  <c r="G18" i="4"/>
  <c r="F20" i="4"/>
  <c r="G20" i="4"/>
  <c r="F23" i="4"/>
  <c r="G23" i="4"/>
  <c r="F25" i="4"/>
  <c r="G25" i="4"/>
  <c r="G6" i="4"/>
  <c r="F6" i="4"/>
  <c r="G6" i="3"/>
  <c r="F6" i="3"/>
  <c r="G6" i="2"/>
  <c r="F6" i="2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G6" i="1"/>
  <c r="F6" i="1"/>
</calcChain>
</file>

<file path=xl/sharedStrings.xml><?xml version="1.0" encoding="utf-8"?>
<sst xmlns="http://schemas.openxmlformats.org/spreadsheetml/2006/main" count="190" uniqueCount="37">
  <si>
    <t>Средняя численность работников, человек</t>
  </si>
  <si>
    <t>Фонд начисленной заработной платы всех работников, тысяч рублей</t>
  </si>
  <si>
    <t>Фонд начисленной заработной платы  работников списочного состава и внешних совместителей, тысяч рублей</t>
  </si>
  <si>
    <t xml:space="preserve">Оплата труда (в среднем за месяц) в расчете на 1 работника,  рублей </t>
  </si>
  <si>
    <t>Среднесписочная численность работников  в % к средней численности работников</t>
  </si>
  <si>
    <t xml:space="preserve">Численность исследователей за 2020 год, человек </t>
  </si>
  <si>
    <t>Всего за 2020 год</t>
  </si>
  <si>
    <t xml:space="preserve">из них работников списочного состава (без внешних совместителей) </t>
  </si>
  <si>
    <t>A</t>
  </si>
  <si>
    <t>-</t>
  </si>
  <si>
    <t xml:space="preserve"> </t>
  </si>
  <si>
    <t>69000000000 - Муниципальные образования Томской области</t>
  </si>
  <si>
    <t>69604000000 - Александровский муниципальный район</t>
  </si>
  <si>
    <t>69608000000 - Асиновский муниципальный район</t>
  </si>
  <si>
    <t>69612000000 - Бакчарский муниципальный район</t>
  </si>
  <si>
    <t>69616000000 - Верхнекетский муниципальный район</t>
  </si>
  <si>
    <t>69620000000 - Зырянский муниципальный район</t>
  </si>
  <si>
    <t>69624000000 - Каргасокский муниципальный район</t>
  </si>
  <si>
    <t>69628000000 - Кожевниковский муниципальный район</t>
  </si>
  <si>
    <t>69632000000 - Колпашевский муниципальный район</t>
  </si>
  <si>
    <t>69636000000 - Кривошеинский муниципальный район</t>
  </si>
  <si>
    <t>69640000000 - Молчановский муниципальный район</t>
  </si>
  <si>
    <t>69644000000 - Парабельский муниципальный район</t>
  </si>
  <si>
    <t>69648000000 - Первомайский муниципальный район</t>
  </si>
  <si>
    <t>69652000000 - Тегульдетский муниципальный район</t>
  </si>
  <si>
    <t>69654000000 - Томский муниципальный район</t>
  </si>
  <si>
    <t>69656000000 - Чаинский муниципальный район</t>
  </si>
  <si>
    <t>69658000000 - Шегарский муниципальный район</t>
  </si>
  <si>
    <t>69701000000 - город Томск</t>
  </si>
  <si>
    <t>69707000000 - город Кедровый</t>
  </si>
  <si>
    <t>69710000000 - город Стрежевой</t>
  </si>
  <si>
    <t>1) Информация в разрезе муниципальных образований по фактическому месту ведения деятельности сформирована на основании адреса, указанного респондентом в отчетах по форме №МП-сп "Сведения об основных показателях деятельности малого предприятия за 2020 год". Указанный субъектом МСП адрес не всегда является конечным в иерархии ОКТМО.  Данный отчет входит в итог по региону в целом или в итог по муниципальному образованию. Данные в целом по региону больше, чем сумма данных по муниципальным образованиям.</t>
  </si>
  <si>
    <t>Численность работников юридических лиц и начисленная заработная плата 
Тип свода: Средние и малые предприятия (включая микро)</t>
  </si>
  <si>
    <r>
      <t>69000000000 - Муниципальные образования Томской области</t>
    </r>
    <r>
      <rPr>
        <b/>
        <vertAlign val="superscript"/>
        <sz val="10"/>
        <rFont val="Arial"/>
        <family val="2"/>
        <charset val="204"/>
      </rPr>
      <t>1)</t>
    </r>
  </si>
  <si>
    <t xml:space="preserve">Численность работников юридических лиц и начисленная заработная плата 
Тип свода: Малые предприятия (включая микропредприятия) </t>
  </si>
  <si>
    <t xml:space="preserve">Численность работников юридических лиц и начисленная заработная плата 
Тип свода: Микропредприятия </t>
  </si>
  <si>
    <t xml:space="preserve">Численность работников юридических лиц и начисленная заработная плата 
Тип свода: Средние предприятия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</si>
</sst>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vertAlign val="superscript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</cellStyleXfs>
  <cellXfs count="26">
    <xf numFmtId="0" fontId="0" fillId="0" borderId="0" xfId="0"/>
    <xf numFmtId="164" fontId="2" fillId="0" borderId="0" xfId="7" applyNumberFormat="1" applyFont="1" applyFill="1" applyBorder="1" applyAlignment="1" applyProtection="1">
      <alignment horizontal="right"/>
    </xf>
    <xf numFmtId="3" fontId="2" fillId="0" borderId="0" xfId="7" applyNumberFormat="1" applyFont="1" applyFill="1" applyBorder="1" applyAlignment="1" applyProtection="1">
      <alignment horizontal="right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164" fontId="0" fillId="0" borderId="0" xfId="0" applyNumberFormat="1"/>
    <xf numFmtId="164" fontId="0" fillId="0" borderId="0" xfId="0" applyNumberFormat="1" applyAlignment="1">
      <alignment horizontal="right"/>
    </xf>
    <xf numFmtId="0" fontId="5" fillId="0" borderId="2" xfId="7" applyNumberFormat="1" applyFont="1" applyFill="1" applyBorder="1" applyAlignment="1" applyProtection="1">
      <alignment horizontal="left" vertical="center"/>
    </xf>
    <xf numFmtId="0" fontId="2" fillId="0" borderId="0" xfId="7" applyNumberFormat="1" applyFont="1" applyFill="1" applyBorder="1" applyAlignment="1" applyProtection="1">
      <alignment horizontal="left" vertical="center"/>
    </xf>
    <xf numFmtId="0" fontId="0" fillId="0" borderId="0" xfId="0" applyAlignment="1"/>
    <xf numFmtId="164" fontId="4" fillId="0" borderId="0" xfId="0" applyNumberFormat="1" applyFont="1"/>
    <xf numFmtId="164" fontId="3" fillId="0" borderId="2" xfId="7" applyNumberFormat="1" applyFont="1" applyFill="1" applyBorder="1" applyAlignment="1" applyProtection="1">
      <alignment horizontal="right"/>
    </xf>
    <xf numFmtId="3" fontId="3" fillId="0" borderId="2" xfId="7" applyNumberFormat="1" applyFont="1" applyFill="1" applyBorder="1" applyAlignment="1" applyProtection="1">
      <alignment horizontal="righ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7" fillId="0" borderId="0" xfId="0" applyFont="1" applyAlignment="1">
      <alignment wrapText="1"/>
    </xf>
    <xf numFmtId="0" fontId="2" fillId="0" borderId="3" xfId="7" applyNumberFormat="1" applyFont="1" applyFill="1" applyBorder="1" applyAlignment="1" applyProtection="1">
      <alignment horizontal="left" vertical="center"/>
    </xf>
    <xf numFmtId="164" fontId="0" fillId="0" borderId="3" xfId="0" applyNumberFormat="1" applyBorder="1"/>
    <xf numFmtId="164" fontId="2" fillId="0" borderId="3" xfId="7" applyNumberFormat="1" applyFont="1" applyFill="1" applyBorder="1" applyAlignment="1" applyProtection="1">
      <alignment horizontal="right"/>
    </xf>
    <xf numFmtId="3" fontId="2" fillId="0" borderId="3" xfId="7" applyNumberFormat="1" applyFont="1" applyFill="1" applyBorder="1" applyAlignment="1" applyProtection="1">
      <alignment horizontal="right"/>
    </xf>
    <xf numFmtId="0" fontId="6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164" fontId="0" fillId="0" borderId="3" xfId="0" applyNumberFormat="1" applyBorder="1" applyAlignment="1">
      <alignment horizontal="right"/>
    </xf>
  </cellXfs>
  <cellStyles count="8">
    <cellStyle name="Comma" xfId="5"/>
    <cellStyle name="Comma [0]" xfId="6"/>
    <cellStyle name="Currency" xfId="3"/>
    <cellStyle name="Currency [0]" xfId="4"/>
    <cellStyle name="Normal" xfId="7"/>
    <cellStyle name="Percent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activeCell="A28" sqref="A28:H28"/>
    </sheetView>
  </sheetViews>
  <sheetFormatPr defaultRowHeight="15" x14ac:dyDescent="0.25"/>
  <cols>
    <col min="1" max="1" width="62" customWidth="1"/>
    <col min="2" max="2" width="15.7109375" customWidth="1"/>
    <col min="3" max="3" width="19" customWidth="1"/>
    <col min="4" max="4" width="21.5703125" customWidth="1"/>
    <col min="5" max="5" width="23.42578125" customWidth="1"/>
    <col min="6" max="6" width="23.28515625" customWidth="1"/>
    <col min="7" max="7" width="18.28515625" customWidth="1"/>
    <col min="8" max="8" width="20" customWidth="1"/>
  </cols>
  <sheetData>
    <row r="1" spans="1:8" ht="49.5" customHeight="1" x14ac:dyDescent="0.25">
      <c r="A1" s="23" t="s">
        <v>32</v>
      </c>
      <c r="B1" s="23"/>
      <c r="C1" s="23"/>
      <c r="D1" s="23"/>
      <c r="E1" s="23"/>
      <c r="F1" s="23"/>
      <c r="G1" s="23"/>
      <c r="H1" s="23"/>
    </row>
    <row r="3" spans="1:8" ht="40.5" customHeight="1" x14ac:dyDescent="0.25">
      <c r="A3" s="24"/>
      <c r="B3" s="24" t="s">
        <v>0</v>
      </c>
      <c r="C3" s="24"/>
      <c r="D3" s="24" t="s">
        <v>1</v>
      </c>
      <c r="E3" s="24" t="s">
        <v>2</v>
      </c>
      <c r="F3" s="24" t="s">
        <v>3</v>
      </c>
      <c r="G3" s="24" t="s">
        <v>4</v>
      </c>
      <c r="H3" s="24" t="s">
        <v>5</v>
      </c>
    </row>
    <row r="4" spans="1:8" ht="63.75" x14ac:dyDescent="0.25">
      <c r="A4" s="24"/>
      <c r="B4" s="3" t="s">
        <v>6</v>
      </c>
      <c r="C4" s="3" t="s">
        <v>7</v>
      </c>
      <c r="D4" s="24"/>
      <c r="E4" s="24"/>
      <c r="F4" s="24"/>
      <c r="G4" s="24"/>
      <c r="H4" s="24"/>
    </row>
    <row r="5" spans="1:8" x14ac:dyDescent="0.25">
      <c r="A5" s="3" t="s">
        <v>8</v>
      </c>
      <c r="B5" s="3">
        <v>1</v>
      </c>
      <c r="C5" s="3">
        <v>2</v>
      </c>
      <c r="D5" s="3">
        <v>3</v>
      </c>
      <c r="E5" s="3">
        <v>4</v>
      </c>
      <c r="F5" s="3">
        <v>5</v>
      </c>
      <c r="G5" s="3">
        <v>6</v>
      </c>
      <c r="H5" s="3">
        <v>7</v>
      </c>
    </row>
    <row r="6" spans="1:8" s="15" customFormat="1" x14ac:dyDescent="0.25">
      <c r="A6" s="9" t="s">
        <v>33</v>
      </c>
      <c r="B6" s="12">
        <v>92243.4</v>
      </c>
      <c r="C6" s="12">
        <v>81626.2</v>
      </c>
      <c r="D6" s="12">
        <v>30357253.70000001</v>
      </c>
      <c r="E6" s="13">
        <v>28660987.499999996</v>
      </c>
      <c r="F6" s="12">
        <f>D6*1000/B6/12</f>
        <v>27424.955516239294</v>
      </c>
      <c r="G6" s="12">
        <f>C6*100/B6</f>
        <v>88.49001662991607</v>
      </c>
      <c r="H6" s="14">
        <v>7141</v>
      </c>
    </row>
    <row r="7" spans="1:8" x14ac:dyDescent="0.25">
      <c r="A7" s="10" t="s">
        <v>12</v>
      </c>
      <c r="B7" s="7">
        <v>225.1</v>
      </c>
      <c r="C7" s="7">
        <v>199</v>
      </c>
      <c r="D7" s="7">
        <v>51175.7</v>
      </c>
      <c r="E7" s="1">
        <v>48750.400000000001</v>
      </c>
      <c r="F7" s="7">
        <f t="shared" ref="F7:F25" si="0">D7*1000/B7/12</f>
        <v>18945.542721753296</v>
      </c>
      <c r="G7" s="7">
        <f t="shared" ref="G7:G25" si="1">C7*100/B7</f>
        <v>88.405153265215461</v>
      </c>
      <c r="H7" s="2">
        <v>1</v>
      </c>
    </row>
    <row r="8" spans="1:8" x14ac:dyDescent="0.25">
      <c r="A8" s="10" t="s">
        <v>13</v>
      </c>
      <c r="B8" s="7">
        <v>1825</v>
      </c>
      <c r="C8" s="7">
        <v>1673</v>
      </c>
      <c r="D8" s="7">
        <v>459409.8</v>
      </c>
      <c r="E8" s="1">
        <v>448625.1</v>
      </c>
      <c r="F8" s="7">
        <f t="shared" si="0"/>
        <v>20977.616438356166</v>
      </c>
      <c r="G8" s="7">
        <f t="shared" si="1"/>
        <v>91.671232876712324</v>
      </c>
      <c r="H8" s="2">
        <v>59</v>
      </c>
    </row>
    <row r="9" spans="1:8" x14ac:dyDescent="0.25">
      <c r="A9" s="10" t="s">
        <v>14</v>
      </c>
      <c r="B9" s="7">
        <v>198.5</v>
      </c>
      <c r="C9" s="7">
        <v>166.3</v>
      </c>
      <c r="D9" s="7">
        <v>52808.7</v>
      </c>
      <c r="E9" s="1">
        <v>51940.5</v>
      </c>
      <c r="F9" s="7">
        <f t="shared" si="0"/>
        <v>22169.899244332493</v>
      </c>
      <c r="G9" s="7">
        <f t="shared" si="1"/>
        <v>83.778337531486144</v>
      </c>
      <c r="H9" s="2">
        <v>89</v>
      </c>
    </row>
    <row r="10" spans="1:8" x14ac:dyDescent="0.25">
      <c r="A10" s="10" t="s">
        <v>15</v>
      </c>
      <c r="B10" s="7">
        <v>480</v>
      </c>
      <c r="C10" s="7">
        <v>433</v>
      </c>
      <c r="D10" s="7">
        <v>70816</v>
      </c>
      <c r="E10" s="1">
        <v>66468</v>
      </c>
      <c r="F10" s="7">
        <f t="shared" si="0"/>
        <v>12294.444444444445</v>
      </c>
      <c r="G10" s="7">
        <f t="shared" si="1"/>
        <v>90.208333333333329</v>
      </c>
      <c r="H10" s="2">
        <v>1</v>
      </c>
    </row>
    <row r="11" spans="1:8" x14ac:dyDescent="0.25">
      <c r="A11" s="10" t="s">
        <v>16</v>
      </c>
      <c r="B11" s="7">
        <v>365.8</v>
      </c>
      <c r="C11" s="7">
        <v>356.8</v>
      </c>
      <c r="D11" s="7">
        <v>91409.4</v>
      </c>
      <c r="E11" s="1">
        <v>90786.9</v>
      </c>
      <c r="F11" s="7">
        <f t="shared" si="0"/>
        <v>20824.084199015855</v>
      </c>
      <c r="G11" s="7">
        <f t="shared" si="1"/>
        <v>97.539639147074908</v>
      </c>
      <c r="H11" s="2">
        <v>5</v>
      </c>
    </row>
    <row r="12" spans="1:8" x14ac:dyDescent="0.25">
      <c r="A12" s="10" t="s">
        <v>17</v>
      </c>
      <c r="B12" s="7">
        <v>590.6</v>
      </c>
      <c r="C12" s="7">
        <v>556.29999999999995</v>
      </c>
      <c r="D12" s="7">
        <v>231071.3</v>
      </c>
      <c r="E12" s="1">
        <v>225899.9</v>
      </c>
      <c r="F12" s="7">
        <f t="shared" si="0"/>
        <v>32604.032622192117</v>
      </c>
      <c r="G12" s="7">
        <f t="shared" si="1"/>
        <v>94.192346766000668</v>
      </c>
      <c r="H12" s="2">
        <v>7</v>
      </c>
    </row>
    <row r="13" spans="1:8" x14ac:dyDescent="0.25">
      <c r="A13" s="10" t="s">
        <v>18</v>
      </c>
      <c r="B13" s="7">
        <v>946</v>
      </c>
      <c r="C13" s="7">
        <v>914.1</v>
      </c>
      <c r="D13" s="7">
        <v>276051.40000000002</v>
      </c>
      <c r="E13" s="1">
        <v>274032.5</v>
      </c>
      <c r="F13" s="7">
        <f t="shared" si="0"/>
        <v>24317.42424242424</v>
      </c>
      <c r="G13" s="7">
        <f t="shared" si="1"/>
        <v>96.627906976744185</v>
      </c>
      <c r="H13" s="2">
        <v>11</v>
      </c>
    </row>
    <row r="14" spans="1:8" x14ac:dyDescent="0.25">
      <c r="A14" s="10" t="s">
        <v>19</v>
      </c>
      <c r="B14" s="7">
        <v>1243</v>
      </c>
      <c r="C14" s="7">
        <v>1123.7</v>
      </c>
      <c r="D14" s="7">
        <v>385791.3</v>
      </c>
      <c r="E14" s="1">
        <v>356423.4</v>
      </c>
      <c r="F14" s="7">
        <f t="shared" si="0"/>
        <v>25864.259855189059</v>
      </c>
      <c r="G14" s="7">
        <f t="shared" si="1"/>
        <v>90.402252614641995</v>
      </c>
      <c r="H14" s="2">
        <v>19</v>
      </c>
    </row>
    <row r="15" spans="1:8" x14ac:dyDescent="0.25">
      <c r="A15" s="10" t="s">
        <v>20</v>
      </c>
      <c r="B15" s="7">
        <v>486</v>
      </c>
      <c r="C15" s="7">
        <v>457.8</v>
      </c>
      <c r="D15" s="7">
        <v>164691.79999999999</v>
      </c>
      <c r="E15" s="1">
        <v>148072.29999999999</v>
      </c>
      <c r="F15" s="7">
        <f t="shared" si="0"/>
        <v>28239.334705075449</v>
      </c>
      <c r="G15" s="7">
        <f t="shared" si="1"/>
        <v>94.197530864197532</v>
      </c>
      <c r="H15" s="2" t="s">
        <v>9</v>
      </c>
    </row>
    <row r="16" spans="1:8" x14ac:dyDescent="0.25">
      <c r="A16" s="10" t="s">
        <v>21</v>
      </c>
      <c r="B16" s="7">
        <v>22.7</v>
      </c>
      <c r="C16" s="7">
        <v>20</v>
      </c>
      <c r="D16" s="7">
        <v>3963.7</v>
      </c>
      <c r="E16" s="1">
        <v>3952.7</v>
      </c>
      <c r="F16" s="7">
        <f t="shared" si="0"/>
        <v>14551.027900146844</v>
      </c>
      <c r="G16" s="7">
        <f t="shared" si="1"/>
        <v>88.105726872246706</v>
      </c>
      <c r="H16" s="2">
        <v>1</v>
      </c>
    </row>
    <row r="17" spans="1:8" x14ac:dyDescent="0.25">
      <c r="A17" s="10" t="s">
        <v>22</v>
      </c>
      <c r="B17" s="7">
        <v>188.2</v>
      </c>
      <c r="C17" s="7">
        <v>148.1</v>
      </c>
      <c r="D17" s="7">
        <v>58039.7</v>
      </c>
      <c r="E17" s="1">
        <v>46901.5</v>
      </c>
      <c r="F17" s="7">
        <f t="shared" si="0"/>
        <v>25699.47750619908</v>
      </c>
      <c r="G17" s="7">
        <f t="shared" si="1"/>
        <v>78.692879914984061</v>
      </c>
      <c r="H17" s="2">
        <v>20</v>
      </c>
    </row>
    <row r="18" spans="1:8" x14ac:dyDescent="0.25">
      <c r="A18" s="10" t="s">
        <v>23</v>
      </c>
      <c r="B18" s="7">
        <v>1115.9000000000001</v>
      </c>
      <c r="C18" s="7">
        <v>990.3</v>
      </c>
      <c r="D18" s="7">
        <v>303401.90000000002</v>
      </c>
      <c r="E18" s="1">
        <v>291561.5</v>
      </c>
      <c r="F18" s="7">
        <f t="shared" si="0"/>
        <v>22657.488723601276</v>
      </c>
      <c r="G18" s="7">
        <f t="shared" si="1"/>
        <v>88.744511156913688</v>
      </c>
      <c r="H18" s="2">
        <v>33</v>
      </c>
    </row>
    <row r="19" spans="1:8" x14ac:dyDescent="0.25">
      <c r="A19" s="10" t="s">
        <v>24</v>
      </c>
      <c r="B19" s="7">
        <v>4</v>
      </c>
      <c r="C19" s="7">
        <v>4</v>
      </c>
      <c r="D19" s="7">
        <v>1582.6</v>
      </c>
      <c r="E19" s="1">
        <v>1582.6</v>
      </c>
      <c r="F19" s="7">
        <f t="shared" si="0"/>
        <v>32970.833333333336</v>
      </c>
      <c r="G19" s="7">
        <f t="shared" si="1"/>
        <v>100</v>
      </c>
      <c r="H19" s="2" t="s">
        <v>9</v>
      </c>
    </row>
    <row r="20" spans="1:8" x14ac:dyDescent="0.25">
      <c r="A20" s="10" t="s">
        <v>25</v>
      </c>
      <c r="B20" s="7">
        <v>3378.1</v>
      </c>
      <c r="C20" s="7">
        <v>3062</v>
      </c>
      <c r="D20" s="7">
        <v>1146311.1000000001</v>
      </c>
      <c r="E20" s="1">
        <v>1092563.1000000001</v>
      </c>
      <c r="F20" s="7">
        <f t="shared" si="0"/>
        <v>28278.003907521983</v>
      </c>
      <c r="G20" s="7">
        <f t="shared" si="1"/>
        <v>90.642668955921977</v>
      </c>
      <c r="H20" s="2">
        <v>167</v>
      </c>
    </row>
    <row r="21" spans="1:8" x14ac:dyDescent="0.25">
      <c r="A21" s="10" t="s">
        <v>26</v>
      </c>
      <c r="B21" s="7">
        <v>36</v>
      </c>
      <c r="C21" s="7">
        <v>34</v>
      </c>
      <c r="D21" s="7">
        <v>8830.5</v>
      </c>
      <c r="E21" s="1">
        <v>8830.5</v>
      </c>
      <c r="F21" s="7">
        <f t="shared" si="0"/>
        <v>20440.972222222223</v>
      </c>
      <c r="G21" s="7">
        <f t="shared" si="1"/>
        <v>94.444444444444443</v>
      </c>
      <c r="H21" s="2" t="s">
        <v>9</v>
      </c>
    </row>
    <row r="22" spans="1:8" x14ac:dyDescent="0.25">
      <c r="A22" s="10" t="s">
        <v>27</v>
      </c>
      <c r="B22" s="7">
        <v>275.8</v>
      </c>
      <c r="C22" s="7">
        <v>239.6</v>
      </c>
      <c r="D22" s="7">
        <v>48050.2</v>
      </c>
      <c r="E22" s="1">
        <v>47350.2</v>
      </c>
      <c r="F22" s="7">
        <f t="shared" si="0"/>
        <v>14518.431230360164</v>
      </c>
      <c r="G22" s="7">
        <f t="shared" si="1"/>
        <v>86.874546773023923</v>
      </c>
      <c r="H22" s="2" t="s">
        <v>9</v>
      </c>
    </row>
    <row r="23" spans="1:8" x14ac:dyDescent="0.25">
      <c r="A23" s="10" t="s">
        <v>28</v>
      </c>
      <c r="B23" s="7">
        <v>71427.5</v>
      </c>
      <c r="C23" s="7">
        <v>63341.1</v>
      </c>
      <c r="D23" s="7">
        <v>23540404.000000004</v>
      </c>
      <c r="E23" s="1">
        <v>22387964.599999998</v>
      </c>
      <c r="F23" s="7">
        <f t="shared" si="0"/>
        <v>27464.216629916118</v>
      </c>
      <c r="G23" s="7">
        <f t="shared" si="1"/>
        <v>88.678870183052751</v>
      </c>
      <c r="H23" s="2">
        <v>6332</v>
      </c>
    </row>
    <row r="24" spans="1:8" x14ac:dyDescent="0.25">
      <c r="A24" s="10" t="s">
        <v>29</v>
      </c>
      <c r="B24" s="7">
        <v>67</v>
      </c>
      <c r="C24" s="7">
        <v>67</v>
      </c>
      <c r="D24" s="7">
        <v>28877.1</v>
      </c>
      <c r="E24" s="1">
        <v>25131.1</v>
      </c>
      <c r="F24" s="7">
        <f t="shared" si="0"/>
        <v>35916.791044776117</v>
      </c>
      <c r="G24" s="7">
        <f t="shared" si="1"/>
        <v>100</v>
      </c>
      <c r="H24" s="2">
        <v>1</v>
      </c>
    </row>
    <row r="25" spans="1:8" x14ac:dyDescent="0.25">
      <c r="A25" s="18" t="s">
        <v>30</v>
      </c>
      <c r="B25" s="19">
        <v>2601.5</v>
      </c>
      <c r="C25" s="19">
        <v>1945.2</v>
      </c>
      <c r="D25" s="19">
        <v>1245386.1000000001</v>
      </c>
      <c r="E25" s="20">
        <v>1015069.3</v>
      </c>
      <c r="F25" s="19">
        <f t="shared" si="0"/>
        <v>39893.205842783012</v>
      </c>
      <c r="G25" s="19">
        <f t="shared" si="1"/>
        <v>74.772246780703441</v>
      </c>
      <c r="H25" s="21">
        <v>64</v>
      </c>
    </row>
    <row r="26" spans="1:8" x14ac:dyDescent="0.25">
      <c r="A26" s="11"/>
    </row>
    <row r="27" spans="1:8" ht="8.25" customHeight="1" x14ac:dyDescent="0.25">
      <c r="A27" s="11"/>
    </row>
    <row r="28" spans="1:8" ht="49.5" customHeight="1" x14ac:dyDescent="0.25">
      <c r="A28" s="22" t="s">
        <v>31</v>
      </c>
      <c r="B28" s="22"/>
      <c r="C28" s="22"/>
      <c r="D28" s="22"/>
      <c r="E28" s="22"/>
      <c r="F28" s="22"/>
      <c r="G28" s="22"/>
      <c r="H28" s="22"/>
    </row>
  </sheetData>
  <mergeCells count="9">
    <mergeCell ref="A28:H28"/>
    <mergeCell ref="A1:H1"/>
    <mergeCell ref="H3:H4"/>
    <mergeCell ref="A3:A4"/>
    <mergeCell ref="B3:C3"/>
    <mergeCell ref="D3:D4"/>
    <mergeCell ref="E3:E4"/>
    <mergeCell ref="F3:F4"/>
    <mergeCell ref="G3:G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C17" sqref="C17"/>
    </sheetView>
  </sheetViews>
  <sheetFormatPr defaultRowHeight="15" x14ac:dyDescent="0.25"/>
  <cols>
    <col min="1" max="1" width="62" customWidth="1"/>
    <col min="2" max="2" width="15.7109375" customWidth="1"/>
    <col min="3" max="3" width="19" customWidth="1"/>
    <col min="4" max="4" width="21.5703125" customWidth="1"/>
    <col min="5" max="5" width="23.42578125" customWidth="1"/>
    <col min="6" max="6" width="23.28515625" customWidth="1"/>
    <col min="7" max="7" width="18.28515625" customWidth="1"/>
    <col min="8" max="8" width="20" customWidth="1"/>
  </cols>
  <sheetData>
    <row r="1" spans="1:8" ht="52.5" customHeight="1" x14ac:dyDescent="0.25">
      <c r="A1" s="23" t="s">
        <v>34</v>
      </c>
      <c r="B1" s="23"/>
      <c r="C1" s="23"/>
      <c r="D1" s="23"/>
      <c r="E1" s="23"/>
      <c r="F1" s="23"/>
      <c r="G1" s="23"/>
      <c r="H1" s="23"/>
    </row>
    <row r="3" spans="1:8" ht="40.5" customHeight="1" x14ac:dyDescent="0.25">
      <c r="A3" s="24"/>
      <c r="B3" s="24" t="s">
        <v>0</v>
      </c>
      <c r="C3" s="24"/>
      <c r="D3" s="24" t="s">
        <v>1</v>
      </c>
      <c r="E3" s="24" t="s">
        <v>2</v>
      </c>
      <c r="F3" s="24" t="s">
        <v>3</v>
      </c>
      <c r="G3" s="24" t="s">
        <v>4</v>
      </c>
      <c r="H3" s="24" t="s">
        <v>5</v>
      </c>
    </row>
    <row r="4" spans="1:8" ht="63.75" x14ac:dyDescent="0.25">
      <c r="A4" s="24"/>
      <c r="B4" s="6" t="s">
        <v>6</v>
      </c>
      <c r="C4" s="6" t="s">
        <v>7</v>
      </c>
      <c r="D4" s="24"/>
      <c r="E4" s="24"/>
      <c r="F4" s="24"/>
      <c r="G4" s="24"/>
      <c r="H4" s="24"/>
    </row>
    <row r="5" spans="1:8" x14ac:dyDescent="0.25">
      <c r="A5" s="6" t="s">
        <v>8</v>
      </c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6">
        <v>7</v>
      </c>
    </row>
    <row r="6" spans="1:8" s="15" customFormat="1" x14ac:dyDescent="0.25">
      <c r="A6" s="9" t="s">
        <v>33</v>
      </c>
      <c r="B6" s="12">
        <v>79957.5</v>
      </c>
      <c r="C6" s="13">
        <v>69944.600000000006</v>
      </c>
      <c r="D6" s="13">
        <v>24020896.600000005</v>
      </c>
      <c r="E6" s="13">
        <v>22568452.599999998</v>
      </c>
      <c r="F6" s="12">
        <f>D6*1000/B6/12</f>
        <v>25035.067171101316</v>
      </c>
      <c r="G6" s="12">
        <f>C6*100/B6</f>
        <v>87.477222274333258</v>
      </c>
      <c r="H6" s="14">
        <v>7097</v>
      </c>
    </row>
    <row r="7" spans="1:8" x14ac:dyDescent="0.25">
      <c r="A7" s="10" t="s">
        <v>12</v>
      </c>
      <c r="B7" s="7">
        <v>225.1</v>
      </c>
      <c r="C7" s="1">
        <v>199</v>
      </c>
      <c r="D7" s="1">
        <v>51175.7</v>
      </c>
      <c r="E7" s="1">
        <v>48750.400000000001</v>
      </c>
      <c r="F7" s="7">
        <f t="shared" ref="F7:F25" si="0">D7*1000/B7/12</f>
        <v>18945.542721753296</v>
      </c>
      <c r="G7" s="7">
        <f t="shared" ref="G7:G25" si="1">C7*100/B7</f>
        <v>88.405153265215461</v>
      </c>
      <c r="H7" s="2">
        <v>1</v>
      </c>
    </row>
    <row r="8" spans="1:8" x14ac:dyDescent="0.25">
      <c r="A8" s="10" t="s">
        <v>13</v>
      </c>
      <c r="B8" s="7">
        <v>1579</v>
      </c>
      <c r="C8" s="1">
        <v>1432.9</v>
      </c>
      <c r="D8" s="1">
        <v>356770.9</v>
      </c>
      <c r="E8" s="1">
        <v>347413</v>
      </c>
      <c r="F8" s="7">
        <f t="shared" si="0"/>
        <v>18828.947646189572</v>
      </c>
      <c r="G8" s="7">
        <f t="shared" si="1"/>
        <v>90.747308423052559</v>
      </c>
      <c r="H8" s="2">
        <v>59</v>
      </c>
    </row>
    <row r="9" spans="1:8" x14ac:dyDescent="0.25">
      <c r="A9" s="10" t="s">
        <v>14</v>
      </c>
      <c r="B9" s="7">
        <v>198.5</v>
      </c>
      <c r="C9" s="1">
        <v>166.3</v>
      </c>
      <c r="D9" s="1">
        <v>52808.7</v>
      </c>
      <c r="E9" s="1">
        <v>51940.5</v>
      </c>
      <c r="F9" s="7">
        <f t="shared" si="0"/>
        <v>22169.899244332493</v>
      </c>
      <c r="G9" s="7">
        <f t="shared" si="1"/>
        <v>83.778337531486144</v>
      </c>
      <c r="H9" s="2">
        <v>89</v>
      </c>
    </row>
    <row r="10" spans="1:8" x14ac:dyDescent="0.25">
      <c r="A10" s="10" t="s">
        <v>15</v>
      </c>
      <c r="B10" s="7">
        <v>480</v>
      </c>
      <c r="C10" s="1">
        <v>433</v>
      </c>
      <c r="D10" s="1">
        <v>70816</v>
      </c>
      <c r="E10" s="1">
        <v>66468</v>
      </c>
      <c r="F10" s="7">
        <f t="shared" si="0"/>
        <v>12294.444444444445</v>
      </c>
      <c r="G10" s="7">
        <f t="shared" si="1"/>
        <v>90.208333333333329</v>
      </c>
      <c r="H10" s="2">
        <v>1</v>
      </c>
    </row>
    <row r="11" spans="1:8" x14ac:dyDescent="0.25">
      <c r="A11" s="10" t="s">
        <v>16</v>
      </c>
      <c r="B11" s="7">
        <v>252.5</v>
      </c>
      <c r="C11" s="1">
        <v>243.5</v>
      </c>
      <c r="D11" s="1">
        <v>59515.4</v>
      </c>
      <c r="E11" s="1">
        <v>58892.9</v>
      </c>
      <c r="F11" s="7">
        <f t="shared" si="0"/>
        <v>19642.046204620463</v>
      </c>
      <c r="G11" s="7">
        <f t="shared" si="1"/>
        <v>96.43564356435644</v>
      </c>
      <c r="H11" s="2">
        <v>5</v>
      </c>
    </row>
    <row r="12" spans="1:8" x14ac:dyDescent="0.25">
      <c r="A12" s="10" t="s">
        <v>17</v>
      </c>
      <c r="B12" s="7">
        <v>418.6</v>
      </c>
      <c r="C12" s="1">
        <v>392.9</v>
      </c>
      <c r="D12" s="1">
        <v>168409.3</v>
      </c>
      <c r="E12" s="1">
        <v>163237.9</v>
      </c>
      <c r="F12" s="7">
        <f t="shared" si="0"/>
        <v>33526.297977384929</v>
      </c>
      <c r="G12" s="7">
        <f t="shared" si="1"/>
        <v>93.8604873387482</v>
      </c>
      <c r="H12" s="2">
        <v>7</v>
      </c>
    </row>
    <row r="13" spans="1:8" x14ac:dyDescent="0.25">
      <c r="A13" s="10" t="s">
        <v>18</v>
      </c>
      <c r="B13" s="7">
        <v>515</v>
      </c>
      <c r="C13" s="1">
        <v>488.1</v>
      </c>
      <c r="D13" s="1">
        <v>138459.4</v>
      </c>
      <c r="E13" s="1">
        <v>136767.20000000001</v>
      </c>
      <c r="F13" s="7">
        <f t="shared" si="0"/>
        <v>22404.433656957928</v>
      </c>
      <c r="G13" s="7">
        <f t="shared" si="1"/>
        <v>94.77669902912622</v>
      </c>
      <c r="H13" s="2">
        <v>11</v>
      </c>
    </row>
    <row r="14" spans="1:8" x14ac:dyDescent="0.25">
      <c r="A14" s="10" t="s">
        <v>19</v>
      </c>
      <c r="B14" s="7">
        <v>1049.7</v>
      </c>
      <c r="C14" s="1">
        <v>930.4</v>
      </c>
      <c r="D14" s="1">
        <v>313573.2</v>
      </c>
      <c r="E14" s="1">
        <v>284205.3</v>
      </c>
      <c r="F14" s="7">
        <f t="shared" si="0"/>
        <v>24893.874440316282</v>
      </c>
      <c r="G14" s="7">
        <f t="shared" si="1"/>
        <v>88.634848051824321</v>
      </c>
      <c r="H14" s="2">
        <v>19</v>
      </c>
    </row>
    <row r="15" spans="1:8" x14ac:dyDescent="0.25">
      <c r="A15" s="10" t="s">
        <v>20</v>
      </c>
      <c r="B15" s="7">
        <v>302</v>
      </c>
      <c r="C15" s="1">
        <v>289</v>
      </c>
      <c r="D15" s="1">
        <v>82559.8</v>
      </c>
      <c r="E15" s="1">
        <v>79637.8</v>
      </c>
      <c r="F15" s="7">
        <f t="shared" si="0"/>
        <v>22781.401766004416</v>
      </c>
      <c r="G15" s="7">
        <f t="shared" si="1"/>
        <v>95.69536423841059</v>
      </c>
      <c r="H15" s="2" t="s">
        <v>9</v>
      </c>
    </row>
    <row r="16" spans="1:8" x14ac:dyDescent="0.25">
      <c r="A16" s="10" t="s">
        <v>21</v>
      </c>
      <c r="B16" s="7">
        <v>22.7</v>
      </c>
      <c r="C16" s="1">
        <v>20</v>
      </c>
      <c r="D16" s="1">
        <v>3963.7</v>
      </c>
      <c r="E16" s="1">
        <v>3952.7</v>
      </c>
      <c r="F16" s="7">
        <f t="shared" si="0"/>
        <v>14551.027900146844</v>
      </c>
      <c r="G16" s="7">
        <f t="shared" si="1"/>
        <v>88.105726872246706</v>
      </c>
      <c r="H16" s="2">
        <v>1</v>
      </c>
    </row>
    <row r="17" spans="1:8" x14ac:dyDescent="0.25">
      <c r="A17" s="10" t="s">
        <v>22</v>
      </c>
      <c r="B17" s="7">
        <v>188.2</v>
      </c>
      <c r="C17" s="1">
        <v>148.1</v>
      </c>
      <c r="D17" s="1">
        <v>58039.7</v>
      </c>
      <c r="E17" s="1">
        <v>46901.5</v>
      </c>
      <c r="F17" s="7">
        <f t="shared" si="0"/>
        <v>25699.47750619908</v>
      </c>
      <c r="G17" s="7">
        <f t="shared" si="1"/>
        <v>78.692879914984061</v>
      </c>
      <c r="H17" s="2">
        <v>20</v>
      </c>
    </row>
    <row r="18" spans="1:8" x14ac:dyDescent="0.25">
      <c r="A18" s="10" t="s">
        <v>23</v>
      </c>
      <c r="B18" s="7">
        <v>728.9</v>
      </c>
      <c r="C18" s="1">
        <v>620.70000000000005</v>
      </c>
      <c r="D18" s="1">
        <v>160731.9</v>
      </c>
      <c r="E18" s="1">
        <v>148891.5</v>
      </c>
      <c r="F18" s="7">
        <f t="shared" si="0"/>
        <v>18376.080395115929</v>
      </c>
      <c r="G18" s="7">
        <f t="shared" si="1"/>
        <v>85.155714089724256</v>
      </c>
      <c r="H18" s="2">
        <v>33</v>
      </c>
    </row>
    <row r="19" spans="1:8" x14ac:dyDescent="0.25">
      <c r="A19" s="10" t="s">
        <v>24</v>
      </c>
      <c r="B19" s="7">
        <v>4</v>
      </c>
      <c r="C19" s="1">
        <v>4</v>
      </c>
      <c r="D19" s="1">
        <v>1582.6</v>
      </c>
      <c r="E19" s="1">
        <v>1582.6</v>
      </c>
      <c r="F19" s="7">
        <f t="shared" si="0"/>
        <v>32970.833333333336</v>
      </c>
      <c r="G19" s="7">
        <f t="shared" si="1"/>
        <v>100</v>
      </c>
      <c r="H19" s="2" t="s">
        <v>9</v>
      </c>
    </row>
    <row r="20" spans="1:8" x14ac:dyDescent="0.25">
      <c r="A20" s="10" t="s">
        <v>25</v>
      </c>
      <c r="B20" s="7">
        <v>2619.8000000000002</v>
      </c>
      <c r="C20" s="1">
        <v>2348.8000000000002</v>
      </c>
      <c r="D20" s="1">
        <v>835589</v>
      </c>
      <c r="E20" s="1">
        <v>799640.1</v>
      </c>
      <c r="F20" s="7">
        <f t="shared" si="0"/>
        <v>26579.287222943225</v>
      </c>
      <c r="G20" s="7">
        <f t="shared" si="1"/>
        <v>89.65569890831361</v>
      </c>
      <c r="H20" s="2">
        <v>167</v>
      </c>
    </row>
    <row r="21" spans="1:8" x14ac:dyDescent="0.25">
      <c r="A21" s="10" t="s">
        <v>26</v>
      </c>
      <c r="B21" s="7">
        <v>36</v>
      </c>
      <c r="C21" s="1">
        <v>34</v>
      </c>
      <c r="D21" s="1">
        <v>8830.5</v>
      </c>
      <c r="E21" s="1">
        <v>8830.5</v>
      </c>
      <c r="F21" s="7">
        <f t="shared" si="0"/>
        <v>20440.972222222223</v>
      </c>
      <c r="G21" s="7">
        <f t="shared" si="1"/>
        <v>94.444444444444443</v>
      </c>
      <c r="H21" s="2" t="s">
        <v>9</v>
      </c>
    </row>
    <row r="22" spans="1:8" x14ac:dyDescent="0.25">
      <c r="A22" s="10" t="s">
        <v>27</v>
      </c>
      <c r="B22" s="7">
        <v>275.8</v>
      </c>
      <c r="C22" s="1">
        <v>239.6</v>
      </c>
      <c r="D22" s="1">
        <v>48050.2</v>
      </c>
      <c r="E22" s="1">
        <v>47350.2</v>
      </c>
      <c r="F22" s="7">
        <f t="shared" si="0"/>
        <v>14518.431230360164</v>
      </c>
      <c r="G22" s="7">
        <f t="shared" si="1"/>
        <v>86.874546773023923</v>
      </c>
      <c r="H22" s="2" t="s">
        <v>9</v>
      </c>
    </row>
    <row r="23" spans="1:8" x14ac:dyDescent="0.25">
      <c r="A23" s="10" t="s">
        <v>28</v>
      </c>
      <c r="B23" s="7">
        <v>64083.199999999997</v>
      </c>
      <c r="C23" s="1">
        <v>56190.3</v>
      </c>
      <c r="D23" s="1">
        <v>19388903.700000003</v>
      </c>
      <c r="E23" s="1">
        <v>18304017.900000002</v>
      </c>
      <c r="F23" s="7">
        <f t="shared" si="0"/>
        <v>25213.191210800967</v>
      </c>
      <c r="G23" s="7">
        <f t="shared" si="1"/>
        <v>87.683355387995604</v>
      </c>
      <c r="H23" s="2">
        <v>6288</v>
      </c>
    </row>
    <row r="24" spans="1:8" x14ac:dyDescent="0.25">
      <c r="A24" s="10" t="s">
        <v>29</v>
      </c>
      <c r="B24" s="7">
        <v>67</v>
      </c>
      <c r="C24" s="1">
        <v>67</v>
      </c>
      <c r="D24" s="1">
        <v>28877.1</v>
      </c>
      <c r="E24" s="1">
        <v>25131.1</v>
      </c>
      <c r="F24" s="7">
        <f t="shared" si="0"/>
        <v>35916.791044776117</v>
      </c>
      <c r="G24" s="7">
        <f t="shared" si="1"/>
        <v>100</v>
      </c>
      <c r="H24" s="2">
        <v>1</v>
      </c>
    </row>
    <row r="25" spans="1:8" x14ac:dyDescent="0.25">
      <c r="A25" s="18" t="s">
        <v>30</v>
      </c>
      <c r="B25" s="19">
        <v>1804.5</v>
      </c>
      <c r="C25" s="20">
        <v>1339.3</v>
      </c>
      <c r="D25" s="20">
        <v>768972.1</v>
      </c>
      <c r="E25" s="20">
        <v>652123</v>
      </c>
      <c r="F25" s="19">
        <f t="shared" si="0"/>
        <v>35511.780733351807</v>
      </c>
      <c r="G25" s="19">
        <f t="shared" si="1"/>
        <v>74.220005541701298</v>
      </c>
      <c r="H25" s="21">
        <v>64</v>
      </c>
    </row>
    <row r="26" spans="1:8" x14ac:dyDescent="0.25">
      <c r="A26" s="11"/>
    </row>
    <row r="27" spans="1:8" x14ac:dyDescent="0.25">
      <c r="A27" s="11"/>
    </row>
    <row r="28" spans="1:8" ht="42" customHeight="1" x14ac:dyDescent="0.25">
      <c r="A28" s="22" t="s">
        <v>31</v>
      </c>
      <c r="B28" s="22"/>
      <c r="C28" s="22"/>
      <c r="D28" s="22"/>
      <c r="E28" s="22"/>
      <c r="F28" s="22"/>
      <c r="G28" s="22"/>
      <c r="H28" s="22"/>
    </row>
  </sheetData>
  <mergeCells count="9">
    <mergeCell ref="A28:H28"/>
    <mergeCell ref="A1:H1"/>
    <mergeCell ref="H3:H4"/>
    <mergeCell ref="A3:A4"/>
    <mergeCell ref="B3:C3"/>
    <mergeCell ref="D3:D4"/>
    <mergeCell ref="E3:E4"/>
    <mergeCell ref="F3:F4"/>
    <mergeCell ref="G3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sqref="A1:H1"/>
    </sheetView>
  </sheetViews>
  <sheetFormatPr defaultRowHeight="15" x14ac:dyDescent="0.25"/>
  <cols>
    <col min="1" max="1" width="62" customWidth="1"/>
    <col min="2" max="2" width="15.7109375" customWidth="1"/>
    <col min="3" max="3" width="19" customWidth="1"/>
    <col min="4" max="4" width="21.5703125" customWidth="1"/>
    <col min="5" max="5" width="23.42578125" customWidth="1"/>
    <col min="6" max="6" width="23.28515625" customWidth="1"/>
    <col min="7" max="7" width="18.28515625" customWidth="1"/>
    <col min="8" max="8" width="20" customWidth="1"/>
  </cols>
  <sheetData>
    <row r="1" spans="1:8" ht="48.75" customHeight="1" x14ac:dyDescent="0.25">
      <c r="A1" s="23" t="s">
        <v>35</v>
      </c>
      <c r="B1" s="23"/>
      <c r="C1" s="23"/>
      <c r="D1" s="23"/>
      <c r="E1" s="23"/>
      <c r="F1" s="23"/>
      <c r="G1" s="23"/>
      <c r="H1" s="23"/>
    </row>
    <row r="3" spans="1:8" ht="40.5" customHeight="1" x14ac:dyDescent="0.25">
      <c r="A3" s="24"/>
      <c r="B3" s="24" t="s">
        <v>0</v>
      </c>
      <c r="C3" s="24"/>
      <c r="D3" s="24" t="s">
        <v>1</v>
      </c>
      <c r="E3" s="24" t="s">
        <v>2</v>
      </c>
      <c r="F3" s="24" t="s">
        <v>3</v>
      </c>
      <c r="G3" s="24" t="s">
        <v>4</v>
      </c>
      <c r="H3" s="24" t="s">
        <v>5</v>
      </c>
    </row>
    <row r="4" spans="1:8" ht="63.75" x14ac:dyDescent="0.25">
      <c r="A4" s="24"/>
      <c r="B4" s="5" t="s">
        <v>6</v>
      </c>
      <c r="C4" s="5" t="s">
        <v>7</v>
      </c>
      <c r="D4" s="24"/>
      <c r="E4" s="24"/>
      <c r="F4" s="24"/>
      <c r="G4" s="24"/>
      <c r="H4" s="24"/>
    </row>
    <row r="5" spans="1:8" x14ac:dyDescent="0.25">
      <c r="A5" s="5" t="s">
        <v>8</v>
      </c>
      <c r="B5" s="5">
        <v>1</v>
      </c>
      <c r="C5" s="5">
        <v>2</v>
      </c>
      <c r="D5" s="5">
        <v>3</v>
      </c>
      <c r="E5" s="5">
        <v>4</v>
      </c>
      <c r="F5" s="5">
        <v>5</v>
      </c>
      <c r="G5" s="5">
        <v>6</v>
      </c>
      <c r="H5" s="5">
        <v>7</v>
      </c>
    </row>
    <row r="6" spans="1:8" s="15" customFormat="1" x14ac:dyDescent="0.25">
      <c r="A6" s="9" t="s">
        <v>33</v>
      </c>
      <c r="B6" s="12">
        <v>43111.1</v>
      </c>
      <c r="C6" s="13">
        <v>36525.5</v>
      </c>
      <c r="D6" s="13">
        <v>9672172.5999999996</v>
      </c>
      <c r="E6" s="13">
        <v>8854891.0999999978</v>
      </c>
      <c r="F6" s="12">
        <f>D6*1000/B6/12</f>
        <v>18696.214741292461</v>
      </c>
      <c r="G6" s="12">
        <f>C6*100/B6</f>
        <v>84.724119774257673</v>
      </c>
      <c r="H6" s="14">
        <v>5051</v>
      </c>
    </row>
    <row r="7" spans="1:8" x14ac:dyDescent="0.25">
      <c r="A7" s="10" t="s">
        <v>12</v>
      </c>
      <c r="B7" s="7">
        <v>124.1</v>
      </c>
      <c r="C7" s="1">
        <v>116</v>
      </c>
      <c r="D7" s="1">
        <v>23330.7</v>
      </c>
      <c r="E7" s="1">
        <v>22496.1</v>
      </c>
      <c r="F7" s="7">
        <f t="shared" ref="F7:F25" si="0">D7*1000/B7/12</f>
        <v>15666.599516518938</v>
      </c>
      <c r="G7" s="7">
        <f t="shared" ref="G7:G25" si="1">C7*100/B7</f>
        <v>93.473005640612413</v>
      </c>
      <c r="H7" s="2">
        <v>1</v>
      </c>
    </row>
    <row r="8" spans="1:8" x14ac:dyDescent="0.25">
      <c r="A8" s="10" t="s">
        <v>13</v>
      </c>
      <c r="B8" s="7">
        <v>721.8</v>
      </c>
      <c r="C8" s="1">
        <v>661.8</v>
      </c>
      <c r="D8" s="1">
        <v>132048.70000000001</v>
      </c>
      <c r="E8" s="1">
        <v>126108.8</v>
      </c>
      <c r="F8" s="7">
        <f t="shared" si="0"/>
        <v>15245.301099104094</v>
      </c>
      <c r="G8" s="7">
        <f t="shared" si="1"/>
        <v>91.687448046550301</v>
      </c>
      <c r="H8" s="2">
        <v>25</v>
      </c>
    </row>
    <row r="9" spans="1:8" x14ac:dyDescent="0.25">
      <c r="A9" s="10" t="s">
        <v>14</v>
      </c>
      <c r="B9" s="7">
        <v>51.5</v>
      </c>
      <c r="C9" s="1">
        <v>46.5</v>
      </c>
      <c r="D9" s="1">
        <v>9508.2999999999993</v>
      </c>
      <c r="E9" s="1">
        <v>8640.1</v>
      </c>
      <c r="F9" s="7">
        <f t="shared" si="0"/>
        <v>15385.598705501618</v>
      </c>
      <c r="G9" s="7">
        <f t="shared" si="1"/>
        <v>90.291262135922324</v>
      </c>
      <c r="H9" s="2">
        <v>4</v>
      </c>
    </row>
    <row r="10" spans="1:8" x14ac:dyDescent="0.25">
      <c r="A10" s="10" t="s">
        <v>15</v>
      </c>
      <c r="B10" s="7">
        <v>355</v>
      </c>
      <c r="C10" s="1">
        <v>336</v>
      </c>
      <c r="D10" s="1">
        <v>41626.5</v>
      </c>
      <c r="E10" s="1">
        <v>38161</v>
      </c>
      <c r="F10" s="7">
        <f t="shared" si="0"/>
        <v>9771.4788732394354</v>
      </c>
      <c r="G10" s="7">
        <f t="shared" si="1"/>
        <v>94.647887323943664</v>
      </c>
      <c r="H10" s="2">
        <v>1</v>
      </c>
    </row>
    <row r="11" spans="1:8" x14ac:dyDescent="0.25">
      <c r="A11" s="10" t="s">
        <v>16</v>
      </c>
      <c r="B11" s="7">
        <v>128.5</v>
      </c>
      <c r="C11" s="1">
        <v>119.5</v>
      </c>
      <c r="D11" s="1">
        <v>28160.6</v>
      </c>
      <c r="E11" s="1">
        <v>27538.1</v>
      </c>
      <c r="F11" s="7">
        <f t="shared" si="0"/>
        <v>18262.386511024644</v>
      </c>
      <c r="G11" s="7">
        <f t="shared" si="1"/>
        <v>92.996108949416339</v>
      </c>
      <c r="H11" s="2">
        <v>5</v>
      </c>
    </row>
    <row r="12" spans="1:8" x14ac:dyDescent="0.25">
      <c r="A12" s="10" t="s">
        <v>17</v>
      </c>
      <c r="B12" s="7">
        <v>196.8</v>
      </c>
      <c r="C12" s="1">
        <v>180.9</v>
      </c>
      <c r="D12" s="1">
        <v>63072.7</v>
      </c>
      <c r="E12" s="1">
        <v>58095.3</v>
      </c>
      <c r="F12" s="7">
        <f t="shared" si="0"/>
        <v>26707.613482384822</v>
      </c>
      <c r="G12" s="7">
        <f t="shared" si="1"/>
        <v>91.920731707317074</v>
      </c>
      <c r="H12" s="2">
        <v>7</v>
      </c>
    </row>
    <row r="13" spans="1:8" x14ac:dyDescent="0.25">
      <c r="A13" s="10" t="s">
        <v>18</v>
      </c>
      <c r="B13" s="7">
        <v>201.9</v>
      </c>
      <c r="C13" s="1">
        <v>188.7</v>
      </c>
      <c r="D13" s="1">
        <v>51645.9</v>
      </c>
      <c r="E13" s="1">
        <v>50922.9</v>
      </c>
      <c r="F13" s="7">
        <f t="shared" si="0"/>
        <v>21316.61713719663</v>
      </c>
      <c r="G13" s="7">
        <f t="shared" si="1"/>
        <v>93.462109955423472</v>
      </c>
      <c r="H13" s="2">
        <v>11</v>
      </c>
    </row>
    <row r="14" spans="1:8" x14ac:dyDescent="0.25">
      <c r="A14" s="10" t="s">
        <v>19</v>
      </c>
      <c r="B14" s="7">
        <v>371.8</v>
      </c>
      <c r="C14" s="1">
        <v>336.8</v>
      </c>
      <c r="D14" s="1">
        <v>75554.899999999994</v>
      </c>
      <c r="E14" s="1">
        <v>71778</v>
      </c>
      <c r="F14" s="7">
        <f t="shared" si="0"/>
        <v>16934.485386408462</v>
      </c>
      <c r="G14" s="7">
        <f t="shared" si="1"/>
        <v>90.586336740182887</v>
      </c>
      <c r="H14" s="2">
        <v>19</v>
      </c>
    </row>
    <row r="15" spans="1:8" x14ac:dyDescent="0.25">
      <c r="A15" s="10" t="s">
        <v>20</v>
      </c>
      <c r="B15" s="7">
        <v>63</v>
      </c>
      <c r="C15" s="1">
        <v>58</v>
      </c>
      <c r="D15" s="1">
        <v>9276.1</v>
      </c>
      <c r="E15" s="1">
        <v>9276.1</v>
      </c>
      <c r="F15" s="7">
        <f t="shared" si="0"/>
        <v>12269.973544973545</v>
      </c>
      <c r="G15" s="7">
        <f t="shared" si="1"/>
        <v>92.063492063492063</v>
      </c>
      <c r="H15" s="2" t="s">
        <v>9</v>
      </c>
    </row>
    <row r="16" spans="1:8" x14ac:dyDescent="0.25">
      <c r="A16" s="10" t="s">
        <v>21</v>
      </c>
      <c r="B16" s="7">
        <v>22.7</v>
      </c>
      <c r="C16" s="1">
        <v>20</v>
      </c>
      <c r="D16" s="1">
        <v>3963.7</v>
      </c>
      <c r="E16" s="1">
        <v>3952.7</v>
      </c>
      <c r="F16" s="7">
        <f t="shared" si="0"/>
        <v>14551.027900146844</v>
      </c>
      <c r="G16" s="7">
        <f t="shared" si="1"/>
        <v>88.105726872246706</v>
      </c>
      <c r="H16" s="2">
        <v>1</v>
      </c>
    </row>
    <row r="17" spans="1:8" x14ac:dyDescent="0.25">
      <c r="A17" s="10" t="s">
        <v>22</v>
      </c>
      <c r="B17" s="7">
        <v>145.19999999999999</v>
      </c>
      <c r="C17" s="1">
        <v>109.1</v>
      </c>
      <c r="D17" s="1">
        <v>43363.9</v>
      </c>
      <c r="E17" s="1">
        <v>32225.7</v>
      </c>
      <c r="F17" s="7">
        <f t="shared" si="0"/>
        <v>24887.454086317724</v>
      </c>
      <c r="G17" s="7">
        <f t="shared" si="1"/>
        <v>75.137741046831962</v>
      </c>
      <c r="H17" s="2">
        <v>20</v>
      </c>
    </row>
    <row r="18" spans="1:8" x14ac:dyDescent="0.25">
      <c r="A18" s="10" t="s">
        <v>23</v>
      </c>
      <c r="B18" s="7">
        <v>266.89999999999998</v>
      </c>
      <c r="C18" s="1">
        <v>208.2</v>
      </c>
      <c r="D18" s="1">
        <v>33140.400000000001</v>
      </c>
      <c r="E18" s="1">
        <v>30874.2</v>
      </c>
      <c r="F18" s="7">
        <f t="shared" si="0"/>
        <v>10347.321094042714</v>
      </c>
      <c r="G18" s="7">
        <f t="shared" si="1"/>
        <v>78.006744098913458</v>
      </c>
      <c r="H18" s="2">
        <v>18</v>
      </c>
    </row>
    <row r="19" spans="1:8" x14ac:dyDescent="0.25">
      <c r="A19" s="10" t="s">
        <v>24</v>
      </c>
      <c r="B19" s="7">
        <v>4</v>
      </c>
      <c r="C19" s="1">
        <v>4</v>
      </c>
      <c r="D19" s="1">
        <v>1582.6</v>
      </c>
      <c r="E19" s="1">
        <v>1582.6</v>
      </c>
      <c r="F19" s="7">
        <f t="shared" si="0"/>
        <v>32970.833333333336</v>
      </c>
      <c r="G19" s="7">
        <f t="shared" si="1"/>
        <v>100</v>
      </c>
      <c r="H19" s="2" t="s">
        <v>9</v>
      </c>
    </row>
    <row r="20" spans="1:8" x14ac:dyDescent="0.25">
      <c r="A20" s="10" t="s">
        <v>25</v>
      </c>
      <c r="B20" s="7">
        <v>1362.7</v>
      </c>
      <c r="C20" s="1">
        <v>1192.5999999999999</v>
      </c>
      <c r="D20" s="1">
        <v>317788.09999999998</v>
      </c>
      <c r="E20" s="1">
        <v>302248.3</v>
      </c>
      <c r="F20" s="7">
        <f t="shared" si="0"/>
        <v>19433.728382378122</v>
      </c>
      <c r="G20" s="7">
        <f t="shared" si="1"/>
        <v>87.517428634328894</v>
      </c>
      <c r="H20" s="2">
        <v>134</v>
      </c>
    </row>
    <row r="21" spans="1:8" x14ac:dyDescent="0.25">
      <c r="A21" s="10" t="s">
        <v>26</v>
      </c>
      <c r="B21" s="7">
        <v>9</v>
      </c>
      <c r="C21" s="1">
        <v>7</v>
      </c>
      <c r="D21" s="1">
        <v>945.5</v>
      </c>
      <c r="E21" s="1">
        <v>945.5</v>
      </c>
      <c r="F21" s="7">
        <f t="shared" si="0"/>
        <v>8754.6296296296296</v>
      </c>
      <c r="G21" s="7">
        <f t="shared" si="1"/>
        <v>77.777777777777771</v>
      </c>
      <c r="H21" s="2" t="s">
        <v>9</v>
      </c>
    </row>
    <row r="22" spans="1:8" x14ac:dyDescent="0.25">
      <c r="A22" s="10" t="s">
        <v>27</v>
      </c>
      <c r="B22" s="7">
        <v>215.8</v>
      </c>
      <c r="C22" s="1">
        <v>181.6</v>
      </c>
      <c r="D22" s="1">
        <v>32509.5</v>
      </c>
      <c r="E22" s="1">
        <v>31809.5</v>
      </c>
      <c r="F22" s="7">
        <f t="shared" si="0"/>
        <v>12553.869323447636</v>
      </c>
      <c r="G22" s="7">
        <f t="shared" si="1"/>
        <v>84.151992585727527</v>
      </c>
      <c r="H22" s="2" t="s">
        <v>9</v>
      </c>
    </row>
    <row r="23" spans="1:8" x14ac:dyDescent="0.25">
      <c r="A23" s="10" t="s">
        <v>28</v>
      </c>
      <c r="B23" s="7">
        <v>35449</v>
      </c>
      <c r="C23" s="1">
        <v>29993.200000000001</v>
      </c>
      <c r="D23" s="1">
        <v>7903076.9000000004</v>
      </c>
      <c r="E23" s="1">
        <v>7271843.5</v>
      </c>
      <c r="F23" s="7">
        <f t="shared" si="0"/>
        <v>18578.513968424122</v>
      </c>
      <c r="G23" s="7">
        <f t="shared" si="1"/>
        <v>84.609438912240122</v>
      </c>
      <c r="H23" s="2">
        <v>4437</v>
      </c>
    </row>
    <row r="24" spans="1:8" x14ac:dyDescent="0.25">
      <c r="A24" s="10" t="s">
        <v>29</v>
      </c>
      <c r="B24" s="7">
        <v>15</v>
      </c>
      <c r="C24" s="1">
        <v>15</v>
      </c>
      <c r="D24" s="1">
        <v>4464.2</v>
      </c>
      <c r="E24" s="1">
        <v>4372.2</v>
      </c>
      <c r="F24" s="7">
        <f t="shared" si="0"/>
        <v>24801.111111111109</v>
      </c>
      <c r="G24" s="7">
        <f t="shared" si="1"/>
        <v>100</v>
      </c>
      <c r="H24" s="2">
        <v>1</v>
      </c>
    </row>
    <row r="25" spans="1:8" x14ac:dyDescent="0.25">
      <c r="A25" s="18" t="s">
        <v>30</v>
      </c>
      <c r="B25" s="19">
        <v>870.7</v>
      </c>
      <c r="C25" s="20">
        <v>658.2</v>
      </c>
      <c r="D25" s="20">
        <v>304056</v>
      </c>
      <c r="E25" s="20">
        <v>241791.7</v>
      </c>
      <c r="F25" s="19">
        <f t="shared" si="0"/>
        <v>29100.723555759731</v>
      </c>
      <c r="G25" s="19">
        <f t="shared" si="1"/>
        <v>75.594349374066837</v>
      </c>
      <c r="H25" s="21">
        <v>57</v>
      </c>
    </row>
    <row r="26" spans="1:8" ht="57.75" customHeight="1" x14ac:dyDescent="0.25">
      <c r="A26" s="22" t="s">
        <v>31</v>
      </c>
      <c r="B26" s="22"/>
      <c r="C26" s="22"/>
      <c r="D26" s="22"/>
      <c r="E26" s="22"/>
      <c r="F26" s="22"/>
      <c r="G26" s="22"/>
      <c r="H26" s="22"/>
    </row>
  </sheetData>
  <mergeCells count="9">
    <mergeCell ref="A26:H26"/>
    <mergeCell ref="A1:H1"/>
    <mergeCell ref="H3:H4"/>
    <mergeCell ref="A3:A4"/>
    <mergeCell ref="B3:C3"/>
    <mergeCell ref="D3:D4"/>
    <mergeCell ref="E3:E4"/>
    <mergeCell ref="F3:F4"/>
    <mergeCell ref="G3:G4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A25" sqref="A25:H25"/>
    </sheetView>
  </sheetViews>
  <sheetFormatPr defaultRowHeight="15" x14ac:dyDescent="0.25"/>
  <cols>
    <col min="1" max="1" width="62" customWidth="1"/>
    <col min="2" max="2" width="15.7109375" customWidth="1"/>
    <col min="3" max="3" width="19" customWidth="1"/>
    <col min="4" max="4" width="21.5703125" customWidth="1"/>
    <col min="5" max="5" width="23.42578125" customWidth="1"/>
    <col min="6" max="6" width="23.28515625" customWidth="1"/>
    <col min="7" max="7" width="18.28515625" customWidth="1"/>
    <col min="8" max="8" width="20" customWidth="1"/>
  </cols>
  <sheetData>
    <row r="1" spans="1:8" ht="47.25" customHeight="1" x14ac:dyDescent="0.25">
      <c r="A1" s="23" t="s">
        <v>36</v>
      </c>
      <c r="B1" s="23"/>
      <c r="C1" s="23"/>
      <c r="D1" s="23"/>
      <c r="E1" s="23"/>
      <c r="F1" s="23"/>
      <c r="G1" s="23"/>
      <c r="H1" s="23"/>
    </row>
    <row r="3" spans="1:8" ht="40.5" customHeight="1" x14ac:dyDescent="0.25">
      <c r="A3" s="24"/>
      <c r="B3" s="24" t="s">
        <v>0</v>
      </c>
      <c r="C3" s="24"/>
      <c r="D3" s="24" t="s">
        <v>1</v>
      </c>
      <c r="E3" s="24" t="s">
        <v>2</v>
      </c>
      <c r="F3" s="24" t="s">
        <v>3</v>
      </c>
      <c r="G3" s="24" t="s">
        <v>4</v>
      </c>
      <c r="H3" s="24" t="s">
        <v>5</v>
      </c>
    </row>
    <row r="4" spans="1:8" ht="69" customHeight="1" x14ac:dyDescent="0.25">
      <c r="A4" s="24"/>
      <c r="B4" s="4" t="s">
        <v>6</v>
      </c>
      <c r="C4" s="4" t="s">
        <v>7</v>
      </c>
      <c r="D4" s="24"/>
      <c r="E4" s="24"/>
      <c r="F4" s="24"/>
      <c r="G4" s="24"/>
      <c r="H4" s="24"/>
    </row>
    <row r="5" spans="1:8" x14ac:dyDescent="0.25">
      <c r="A5" s="4" t="s">
        <v>8</v>
      </c>
      <c r="B5" s="4">
        <v>1</v>
      </c>
      <c r="C5" s="4">
        <v>2</v>
      </c>
      <c r="D5" s="4">
        <v>3</v>
      </c>
      <c r="E5" s="4">
        <v>4</v>
      </c>
      <c r="F5" s="4">
        <v>5</v>
      </c>
      <c r="G5" s="4">
        <v>6</v>
      </c>
      <c r="H5" s="4">
        <v>7</v>
      </c>
    </row>
    <row r="6" spans="1:8" s="15" customFormat="1" x14ac:dyDescent="0.25">
      <c r="A6" s="9" t="s">
        <v>11</v>
      </c>
      <c r="B6" s="16">
        <v>12285.9</v>
      </c>
      <c r="C6" s="13">
        <v>11681.6</v>
      </c>
      <c r="D6" s="16">
        <v>6336357.0999999996</v>
      </c>
      <c r="E6" s="13">
        <v>6092534.8999999994</v>
      </c>
      <c r="F6" s="16">
        <f>D6*1000/B6/12</f>
        <v>42978.516700716536</v>
      </c>
      <c r="G6" s="16">
        <f>C6*100/B6</f>
        <v>95.081353421401772</v>
      </c>
      <c r="H6" s="14">
        <v>44</v>
      </c>
    </row>
    <row r="7" spans="1:8" x14ac:dyDescent="0.25">
      <c r="A7" s="10" t="s">
        <v>12</v>
      </c>
      <c r="B7" s="8" t="s">
        <v>9</v>
      </c>
      <c r="C7" s="1" t="s">
        <v>9</v>
      </c>
      <c r="D7" s="8" t="s">
        <v>9</v>
      </c>
      <c r="E7" s="1" t="s">
        <v>9</v>
      </c>
      <c r="F7" s="8"/>
      <c r="G7" s="8"/>
      <c r="H7" s="2" t="s">
        <v>9</v>
      </c>
    </row>
    <row r="8" spans="1:8" x14ac:dyDescent="0.25">
      <c r="A8" s="10" t="s">
        <v>13</v>
      </c>
      <c r="B8" s="8">
        <v>246</v>
      </c>
      <c r="C8" s="1">
        <v>240.1</v>
      </c>
      <c r="D8" s="8">
        <v>102638.9</v>
      </c>
      <c r="E8" s="1">
        <v>101212.1</v>
      </c>
      <c r="F8" s="8">
        <f t="shared" ref="F8:F25" si="0">D8*1000/B8/12</f>
        <v>34769.275067750677</v>
      </c>
      <c r="G8" s="8">
        <f t="shared" ref="G8:G25" si="1">C8*100/B8</f>
        <v>97.60162601626017</v>
      </c>
      <c r="H8" s="2" t="s">
        <v>9</v>
      </c>
    </row>
    <row r="9" spans="1:8" x14ac:dyDescent="0.25">
      <c r="A9" s="10" t="s">
        <v>14</v>
      </c>
      <c r="B9" s="8" t="s">
        <v>9</v>
      </c>
      <c r="C9" s="1" t="s">
        <v>9</v>
      </c>
      <c r="D9" s="8" t="s">
        <v>9</v>
      </c>
      <c r="E9" s="1" t="s">
        <v>9</v>
      </c>
      <c r="F9" s="8"/>
      <c r="G9" s="8"/>
      <c r="H9" s="2" t="s">
        <v>9</v>
      </c>
    </row>
    <row r="10" spans="1:8" x14ac:dyDescent="0.25">
      <c r="A10" s="10" t="s">
        <v>15</v>
      </c>
      <c r="B10" s="8" t="s">
        <v>9</v>
      </c>
      <c r="C10" s="1" t="s">
        <v>9</v>
      </c>
      <c r="D10" s="8" t="s">
        <v>9</v>
      </c>
      <c r="E10" s="1" t="s">
        <v>9</v>
      </c>
      <c r="F10" s="8"/>
      <c r="G10" s="8"/>
      <c r="H10" s="2" t="s">
        <v>9</v>
      </c>
    </row>
    <row r="11" spans="1:8" x14ac:dyDescent="0.25">
      <c r="A11" s="10" t="s">
        <v>16</v>
      </c>
      <c r="B11" s="8">
        <v>113.3</v>
      </c>
      <c r="C11" s="1">
        <v>113.3</v>
      </c>
      <c r="D11" s="8">
        <v>31894</v>
      </c>
      <c r="E11" s="1">
        <v>31894</v>
      </c>
      <c r="F11" s="8">
        <f t="shared" si="0"/>
        <v>23458.37010885555</v>
      </c>
      <c r="G11" s="8">
        <f t="shared" si="1"/>
        <v>100</v>
      </c>
      <c r="H11" s="2" t="s">
        <v>9</v>
      </c>
    </row>
    <row r="12" spans="1:8" x14ac:dyDescent="0.25">
      <c r="A12" s="10" t="s">
        <v>17</v>
      </c>
      <c r="B12" s="8">
        <v>172</v>
      </c>
      <c r="C12" s="1">
        <v>163.4</v>
      </c>
      <c r="D12" s="8">
        <v>62662</v>
      </c>
      <c r="E12" s="1">
        <v>62662</v>
      </c>
      <c r="F12" s="8">
        <f t="shared" si="0"/>
        <v>30359.496124031008</v>
      </c>
      <c r="G12" s="8">
        <f t="shared" si="1"/>
        <v>95</v>
      </c>
      <c r="H12" s="2" t="s">
        <v>9</v>
      </c>
    </row>
    <row r="13" spans="1:8" x14ac:dyDescent="0.25">
      <c r="A13" s="10" t="s">
        <v>18</v>
      </c>
      <c r="B13" s="8">
        <v>431</v>
      </c>
      <c r="C13" s="1">
        <v>426</v>
      </c>
      <c r="D13" s="8">
        <v>137592</v>
      </c>
      <c r="E13" s="1">
        <v>137265.29999999999</v>
      </c>
      <c r="F13" s="8">
        <f t="shared" si="0"/>
        <v>26603.248259860789</v>
      </c>
      <c r="G13" s="8">
        <f t="shared" si="1"/>
        <v>98.83990719257541</v>
      </c>
      <c r="H13" s="2" t="s">
        <v>9</v>
      </c>
    </row>
    <row r="14" spans="1:8" x14ac:dyDescent="0.25">
      <c r="A14" s="10" t="s">
        <v>19</v>
      </c>
      <c r="B14" s="8">
        <v>193.3</v>
      </c>
      <c r="C14" s="1">
        <v>193.3</v>
      </c>
      <c r="D14" s="8">
        <v>72218.100000000006</v>
      </c>
      <c r="E14" s="1">
        <v>72218.100000000006</v>
      </c>
      <c r="F14" s="8">
        <f t="shared" si="0"/>
        <v>31133.859286083807</v>
      </c>
      <c r="G14" s="8">
        <f t="shared" si="1"/>
        <v>100</v>
      </c>
      <c r="H14" s="2" t="s">
        <v>9</v>
      </c>
    </row>
    <row r="15" spans="1:8" x14ac:dyDescent="0.25">
      <c r="A15" s="10" t="s">
        <v>20</v>
      </c>
      <c r="B15" s="8">
        <v>184</v>
      </c>
      <c r="C15" s="1">
        <v>168.8</v>
      </c>
      <c r="D15" s="8">
        <v>82132</v>
      </c>
      <c r="E15" s="1">
        <v>68434.5</v>
      </c>
      <c r="F15" s="8">
        <f t="shared" si="0"/>
        <v>37197.463768115944</v>
      </c>
      <c r="G15" s="8">
        <f t="shared" si="1"/>
        <v>91.739130434782609</v>
      </c>
      <c r="H15" s="2" t="s">
        <v>9</v>
      </c>
    </row>
    <row r="16" spans="1:8" x14ac:dyDescent="0.25">
      <c r="A16" s="10" t="s">
        <v>21</v>
      </c>
      <c r="B16" s="8" t="s">
        <v>9</v>
      </c>
      <c r="C16" s="1" t="s">
        <v>9</v>
      </c>
      <c r="D16" s="8" t="s">
        <v>9</v>
      </c>
      <c r="E16" s="1" t="s">
        <v>9</v>
      </c>
      <c r="F16" s="8"/>
      <c r="G16" s="8"/>
      <c r="H16" s="2" t="s">
        <v>9</v>
      </c>
    </row>
    <row r="17" spans="1:8" x14ac:dyDescent="0.25">
      <c r="A17" s="10" t="s">
        <v>22</v>
      </c>
      <c r="B17" s="8" t="s">
        <v>9</v>
      </c>
      <c r="C17" s="1" t="s">
        <v>9</v>
      </c>
      <c r="D17" s="8" t="s">
        <v>9</v>
      </c>
      <c r="E17" s="1" t="s">
        <v>9</v>
      </c>
      <c r="F17" s="8"/>
      <c r="G17" s="8"/>
      <c r="H17" s="2" t="s">
        <v>9</v>
      </c>
    </row>
    <row r="18" spans="1:8" x14ac:dyDescent="0.25">
      <c r="A18" s="10" t="s">
        <v>23</v>
      </c>
      <c r="B18" s="8">
        <v>387</v>
      </c>
      <c r="C18" s="1">
        <v>369.6</v>
      </c>
      <c r="D18" s="8">
        <v>142670</v>
      </c>
      <c r="E18" s="1">
        <v>142670</v>
      </c>
      <c r="F18" s="8">
        <f t="shared" si="0"/>
        <v>30721.360895779504</v>
      </c>
      <c r="G18" s="8">
        <f t="shared" si="1"/>
        <v>95.503875968992247</v>
      </c>
      <c r="H18" s="2" t="s">
        <v>9</v>
      </c>
    </row>
    <row r="19" spans="1:8" x14ac:dyDescent="0.25">
      <c r="A19" s="10" t="s">
        <v>24</v>
      </c>
      <c r="B19" s="8" t="s">
        <v>9</v>
      </c>
      <c r="C19" s="1" t="s">
        <v>9</v>
      </c>
      <c r="D19" s="8" t="s">
        <v>9</v>
      </c>
      <c r="E19" s="1" t="s">
        <v>9</v>
      </c>
      <c r="F19" s="8"/>
      <c r="G19" s="8"/>
      <c r="H19" s="2" t="s">
        <v>9</v>
      </c>
    </row>
    <row r="20" spans="1:8" x14ac:dyDescent="0.25">
      <c r="A20" s="10" t="s">
        <v>25</v>
      </c>
      <c r="B20" s="8">
        <v>758.3</v>
      </c>
      <c r="C20" s="1">
        <v>713.2</v>
      </c>
      <c r="D20" s="8">
        <v>310722.09999999998</v>
      </c>
      <c r="E20" s="1">
        <v>292923</v>
      </c>
      <c r="F20" s="8">
        <f t="shared" si="0"/>
        <v>34146.786671941627</v>
      </c>
      <c r="G20" s="8">
        <f t="shared" si="1"/>
        <v>94.052485823552686</v>
      </c>
      <c r="H20" s="2" t="s">
        <v>9</v>
      </c>
    </row>
    <row r="21" spans="1:8" x14ac:dyDescent="0.25">
      <c r="A21" s="10" t="s">
        <v>26</v>
      </c>
      <c r="B21" s="8" t="s">
        <v>9</v>
      </c>
      <c r="C21" s="1" t="s">
        <v>9</v>
      </c>
      <c r="D21" s="8" t="s">
        <v>9</v>
      </c>
      <c r="E21" s="1" t="s">
        <v>9</v>
      </c>
      <c r="F21" s="8"/>
      <c r="G21" s="8"/>
      <c r="H21" s="2" t="s">
        <v>9</v>
      </c>
    </row>
    <row r="22" spans="1:8" x14ac:dyDescent="0.25">
      <c r="A22" s="10" t="s">
        <v>27</v>
      </c>
      <c r="B22" s="8" t="s">
        <v>9</v>
      </c>
      <c r="C22" s="1" t="s">
        <v>9</v>
      </c>
      <c r="D22" s="8" t="s">
        <v>9</v>
      </c>
      <c r="E22" s="1" t="s">
        <v>9</v>
      </c>
      <c r="F22" s="8"/>
      <c r="G22" s="8"/>
      <c r="H22" s="2" t="s">
        <v>9</v>
      </c>
    </row>
    <row r="23" spans="1:8" x14ac:dyDescent="0.25">
      <c r="A23" s="10" t="s">
        <v>28</v>
      </c>
      <c r="B23" s="8">
        <v>7344.3</v>
      </c>
      <c r="C23" s="1">
        <v>7150.8</v>
      </c>
      <c r="D23" s="8">
        <v>4151500.3</v>
      </c>
      <c r="E23" s="1">
        <v>4083946.7</v>
      </c>
      <c r="F23" s="8">
        <f t="shared" si="0"/>
        <v>47105.695346504544</v>
      </c>
      <c r="G23" s="8">
        <f t="shared" si="1"/>
        <v>97.365303704914012</v>
      </c>
      <c r="H23" s="2">
        <v>44</v>
      </c>
    </row>
    <row r="24" spans="1:8" x14ac:dyDescent="0.25">
      <c r="A24" s="10" t="s">
        <v>29</v>
      </c>
      <c r="B24" s="8" t="s">
        <v>9</v>
      </c>
      <c r="C24" s="1" t="s">
        <v>9</v>
      </c>
      <c r="D24" s="8" t="s">
        <v>9</v>
      </c>
      <c r="E24" s="1" t="s">
        <v>9</v>
      </c>
      <c r="F24" s="8"/>
      <c r="G24" s="8"/>
      <c r="H24" s="2" t="s">
        <v>9</v>
      </c>
    </row>
    <row r="25" spans="1:8" x14ac:dyDescent="0.25">
      <c r="A25" s="18" t="s">
        <v>30</v>
      </c>
      <c r="B25" s="25">
        <v>797</v>
      </c>
      <c r="C25" s="20">
        <v>605.9</v>
      </c>
      <c r="D25" s="25">
        <v>476414</v>
      </c>
      <c r="E25" s="20">
        <v>362946.3</v>
      </c>
      <c r="F25" s="25">
        <f t="shared" si="0"/>
        <v>49813.25805102467</v>
      </c>
      <c r="G25" s="25">
        <f t="shared" si="1"/>
        <v>76.022584692597235</v>
      </c>
      <c r="H25" s="21" t="s">
        <v>9</v>
      </c>
    </row>
    <row r="26" spans="1:8" x14ac:dyDescent="0.25">
      <c r="A26" s="11"/>
    </row>
    <row r="27" spans="1:8" x14ac:dyDescent="0.25">
      <c r="A27" s="11"/>
    </row>
    <row r="28" spans="1:8" ht="141" customHeight="1" x14ac:dyDescent="0.25">
      <c r="A28" s="17"/>
      <c r="B28" t="s">
        <v>10</v>
      </c>
    </row>
  </sheetData>
  <mergeCells count="8">
    <mergeCell ref="A1:H1"/>
    <mergeCell ref="H3:H4"/>
    <mergeCell ref="A3:A4"/>
    <mergeCell ref="B3:C3"/>
    <mergeCell ref="D3:D4"/>
    <mergeCell ref="E3:E4"/>
    <mergeCell ref="F3:F4"/>
    <mergeCell ref="G3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Все</vt:lpstr>
      <vt:lpstr>Малые+микро</vt:lpstr>
      <vt:lpstr>Микро</vt:lpstr>
      <vt:lpstr>Средние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Калюжная Ольга Анатольевна</dc:creator>
  <cp:lastModifiedBy>Доронина Елена Николаевна</cp:lastModifiedBy>
  <dcterms:created xsi:type="dcterms:W3CDTF">2022-10-17T04:40:13Z</dcterms:created>
  <dcterms:modified xsi:type="dcterms:W3CDTF">2022-10-21T07:30:51Z</dcterms:modified>
</cp:coreProperties>
</file>