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5600" windowHeight="11760"/>
  </bookViews>
  <sheets>
    <sheet name="01.01.2019" sheetId="5" r:id="rId1"/>
  </sheets>
  <definedNames>
    <definedName name="_xlnm.Print_Area" localSheetId="0">'01.01.2019'!$A$1:$G$50</definedName>
  </definedNames>
  <calcPr calcId="124519"/>
</workbook>
</file>

<file path=xl/calcChain.xml><?xml version="1.0" encoding="utf-8"?>
<calcChain xmlns="http://schemas.openxmlformats.org/spreadsheetml/2006/main">
  <c r="F46" i="5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E27"/>
  <c r="E47" s="1"/>
  <c r="D27"/>
  <c r="D47" s="1"/>
  <c r="F26"/>
  <c r="F25"/>
  <c r="F24"/>
  <c r="F23"/>
  <c r="F22"/>
  <c r="F21"/>
  <c r="F20"/>
  <c r="F19"/>
  <c r="F18"/>
  <c r="F17"/>
  <c r="F16"/>
  <c r="F15"/>
  <c r="F14"/>
  <c r="F13"/>
  <c r="D50" l="1"/>
  <c r="F27"/>
  <c r="F47" s="1"/>
</calcChain>
</file>

<file path=xl/sharedStrings.xml><?xml version="1.0" encoding="utf-8"?>
<sst xmlns="http://schemas.openxmlformats.org/spreadsheetml/2006/main" count="139" uniqueCount="98">
  <si>
    <t>Распорядитель</t>
  </si>
  <si>
    <t>Содержание</t>
  </si>
  <si>
    <t>Выделено средств</t>
  </si>
  <si>
    <t>Остаток неизрасходо ванных средств</t>
  </si>
  <si>
    <t>№49 от 07.02.2018</t>
  </si>
  <si>
    <t>Бюджетные ассигнования для МКОУ ДО «Детская школа искусств Мельниково» на организацию поездки детей и преподавателей в г.Кемерово на VI Международный конкурс-фестиваль «Закружи, вьюга», который состоится в период с 21 по 25 февраля 2018 года</t>
  </si>
  <si>
    <t>17 044,88</t>
  </si>
  <si>
    <t>№78 от 26.02.2018</t>
  </si>
  <si>
    <t>МКУ "Отдел образования Администрации Шегарского района"</t>
  </si>
  <si>
    <t>Бюджетные ассигнования для МКОУ «Малобрагинская ООШ» на приобретение принтера</t>
  </si>
  <si>
    <t>7 000,00</t>
  </si>
  <si>
    <t>№110 от 07.03.2018</t>
  </si>
  <si>
    <t>Бюджетные ассигнования для МКУ ДО «Шегарская спортивная школа» на организацию поездки команды юношей 2004-2005г.р. на финал Всероссийских соревнований по мини-футболу, которые пройдут в Московской области в период с 19 по 24 марта 2018 года</t>
  </si>
  <si>
    <t>38 965,00</t>
  </si>
  <si>
    <t>№134 от 28.03.2018</t>
  </si>
  <si>
    <t>Поощрение отдельных работников учреждений Шегарского района: тренера МКУ ДО "Шегарская СШ" Максимова Е.Ю., учителя ин. языка МКУ "Шегарская СОШ №1" Васееву А.С.</t>
  </si>
  <si>
    <t>17 241,00</t>
  </si>
  <si>
    <t>№151 от 04.04.2018</t>
  </si>
  <si>
    <t>Иной межбюджетный трансферт бюджету Северного сельского поселения на выполнение работ по подключению дома культуры в с.Федораевка к Интернету путем установки спутниковой антенны</t>
  </si>
  <si>
    <t>25 000,00</t>
  </si>
  <si>
    <t>№152 от 05.04.2018</t>
  </si>
  <si>
    <t>Бюджетные ассигнования для МКУ ДО "Шегарская спортивная школа" на приобретение изолон-блока в качестве основания для мишеней в рамках организации областных соревнований по стрельбе из лука имени Юрия Данилова</t>
  </si>
  <si>
    <t>10 000,00</t>
  </si>
  <si>
    <t>№185 от 13.04.2018</t>
  </si>
  <si>
    <t>18 200,00</t>
  </si>
  <si>
    <t>№187 от 13.04.2018</t>
  </si>
  <si>
    <t>На страхование граждан, принимающих участие в предупреждении и ликвидации природных пожаров на территории Шегарского района на 2018 год, от клещевого энцефалита</t>
  </si>
  <si>
    <t>7 840,00</t>
  </si>
  <si>
    <t>№243 от 15.05.2018</t>
  </si>
  <si>
    <t>Субсидия ЗАО «Шегарское АТП» на финансовое обеспечение затрат, связанных с оснащением транспортных средств (автобусов), находящихся в составе имущества казны МО «Шегарский район», тахографами</t>
  </si>
  <si>
    <t>№249 от 16.05.2018</t>
  </si>
  <si>
    <t>Бюджетные ассигнования для МКОУ «Побсдинская СОШ» на капитальный ремонт части ограждения территории школы по адресу: Томская обл., Шегарский район, п.Победа, ул. Ленина, 12а</t>
  </si>
  <si>
    <t>313 400,00</t>
  </si>
  <si>
    <t>№258 от 22.05.2018, №332 от 18.06.2018</t>
  </si>
  <si>
    <t>МКУ "Управление финансов Администрации Шегарского района"</t>
  </si>
  <si>
    <t>Межбюджетный трансферт бюджетам сельских поселений Шегарского района на проведение кадастровых работ по уточнению границ объектов капитального строительства автомобильных дорог, находящихся в собственности сельских поселений</t>
  </si>
  <si>
    <t>100 000,00</t>
  </si>
  <si>
    <t>№279 от 31.05.2018</t>
  </si>
  <si>
    <t>Бюджетные ассигнования МКОУ ДО «Детская школа искусств с.Мельниково» на установку и обслуживание дублирующего сигнала о срабатывании автоматической установки пожарной сигнализации на пульт подразделения пожарной охраны и на обработку чердачного помещения</t>
  </si>
  <si>
    <t>№280 от 31.05.2018</t>
  </si>
  <si>
    <t>Оплата за справку о метеорологических параметрах, необходимую для обоснования введения режима ЧС на территории Шегарского район</t>
  </si>
  <si>
    <t>6 000,00</t>
  </si>
  <si>
    <t>№289 от 07.06.2018</t>
  </si>
  <si>
    <t>Бюджетные ассигнования МКОУ ДО «Детская школа искусств с.Мельниково» на установку окна</t>
  </si>
  <si>
    <t>№352 от 22.06.2018</t>
  </si>
  <si>
    <t>Бюджетные ассигнования для МКУ ДО «Шегарская спортивная школа» для оплаты проезда участников финальных Всероссийских соревнований по футболу среди сельских команд «Колосок» 2018 год, юношей 2005-2007г.р. на финал, который пройдет в городе Волжский, Волгоградской области в период с 20 по 27 июля 2018 года и юношей 2003-2005г.р. на финал, который пройдет в городе Пензе в период с 17 по 24 августа 2018 года</t>
  </si>
  <si>
    <t>№395 от 28.06.2018</t>
  </si>
  <si>
    <t>Бюджетные ассигнования для МКУ ДО «Центр детского творчества» на ремонт потолка кабинета в здании учреждения</t>
  </si>
  <si>
    <t>46 494,00</t>
  </si>
  <si>
    <t>№426 от 13.07.2018</t>
  </si>
  <si>
    <t>Иной межбюджетный трансферт бюджету Шегарского сельского поселения на изготовление информационных стендов и дорожных знаков на территории ярмарки выходного дня в с.Мельниково</t>
  </si>
  <si>
    <t>№453 от 25.07.2018</t>
  </si>
  <si>
    <t>Иной межбюджетный трансферт бюджету Анастасьевского сельского поселения на приобретение половой рейки для ремонта сцены Дома культуры с.Маркелово</t>
  </si>
  <si>
    <t>№467 от 27.07.2018</t>
  </si>
  <si>
    <t>155 000,00</t>
  </si>
  <si>
    <t>Израсходовано</t>
  </si>
  <si>
    <t>№, дата распоряжения</t>
  </si>
  <si>
    <t>Бюджетные ассигнования для МКОУ "Шегарская СОШ №1"для организации поездки команды ВПК «Комбат» МКОУ «Шегарская СОШ №1» в г.Казань на XV Всероссийский молодежный образовательный сбор военно-спортивных организаций и кадетских корпусов "Союз-2018 - Наследник"</t>
  </si>
  <si>
    <r>
      <rPr>
        <vertAlign val="superscript"/>
        <sz val="12"/>
        <rFont val="Times New Roman"/>
        <family val="1"/>
        <charset val="204"/>
      </rPr>
      <t>!</t>
    </r>
    <r>
      <rPr>
        <sz val="12"/>
        <rFont val="Times New Roman"/>
        <family val="1"/>
        <charset val="204"/>
      </rPr>
      <t>МКУ "Администрация Шегарского района"</t>
    </r>
  </si>
  <si>
    <t>МКУ "Администрация Шегарского района"</t>
  </si>
  <si>
    <t>Иной межбюджетный трансферт бюджету Анастасьевского сельского поселения на выполнение ремонтных работ на участке "Сооружения - техническая дорога №2" по адресу: Томская область, Шегарский район, д.Николаевка, Главная улица, 1ТД</t>
  </si>
  <si>
    <t>№498 от 13.08.2018</t>
  </si>
  <si>
    <t>На ремонт помещения в здании МУП "Комфорт" по адресу: с.Мельниково, ул. Московская,13, предназначенного для работы Центра поддержки предпринимательства в Шегарском районе</t>
  </si>
  <si>
    <t>Бюджетные ассигнования для МКОУ "Вороновская НОШ" на замену деревянных оконных блоков из ПВХ профилей и на ремонт кабинета</t>
  </si>
  <si>
    <t>№508 от 16.08.2018</t>
  </si>
  <si>
    <t>Бюджетные ассигнования для МКУК "Шегарская МЦБС" на возмещение затрат на электрическую энергию, потребленную учреждением на отопление и освещение читального зала и библиотеки по адресу: с.Гынгазово, ул.Центральная, 54</t>
  </si>
  <si>
    <t>№518 от 20.08.2018</t>
  </si>
  <si>
    <t>Бюджетные ассигнования для МКОУ "Вороновская НОШ" на приобретение строительного материала для обустройства теневого навеса</t>
  </si>
  <si>
    <t>Бюджетные ассигнования для МКОУ "Бабарыкинская СОШ" на ремонт системы отопления в здании школы</t>
  </si>
  <si>
    <t>№545 от 29.08.2018</t>
  </si>
  <si>
    <t>Остаток средств ФНР по году</t>
  </si>
  <si>
    <t>№572 от 07.09.2018</t>
  </si>
  <si>
    <t>Бюджетные ассигнования для МКОУ ДО «Детская школа искусств Мельниково» на ремонт и настройку рояля</t>
  </si>
  <si>
    <t>№583 от 14.09.2018</t>
  </si>
  <si>
    <t>Для оплаты за работы по кап. ремонту котельной МКОУ "Монастырская СОШ", расположенной по адресу: Томская обл., Шегарский р-н, с.Монастырка, ул.Советская, 36</t>
  </si>
  <si>
    <t>№585 от 17.09.2018</t>
  </si>
  <si>
    <t>Бюджетные ассигнования для МКОУ "Анастасьевская СОШ" на кап. ремонт наружной канализации к зданию школы</t>
  </si>
  <si>
    <t>Межбюджетный трансферт бюджету Баткатского сельского поселения для МКУ "Администрация Батскатского сельского поселения" на прокладку наружного водопровода и устройство наружного электроснабжения к земельному участку под строительство ФАП в д.Батурино по ул.Сибирская, 33Б</t>
  </si>
  <si>
    <t>№551 от 31.08.2018</t>
  </si>
  <si>
    <t>Бюджетные ассигнования для МКУ ДО «Шегарская спортивная школа» на премирование тренера по футболу Е.Ю. Максимова за высокие результаты, показанные его воспитанниками на соревнованиях всероссийского уровня</t>
  </si>
  <si>
    <t>№649 от 10.10.2018</t>
  </si>
  <si>
    <t>№702 от 30.10.2018</t>
  </si>
  <si>
    <t>Бюджетные ассигнования для МКОУ «Татьяновская НОШ» на ремонт системы отопления и текущий ремонт дверных блоков в здании школы</t>
  </si>
  <si>
    <t>№706 от 02.11.2018</t>
  </si>
  <si>
    <t>Субсидия на иные цели МАУК «Культурно-спортивный центр Шегарского района» на выполнение работ по текущему ремонту помещений в здании РЦКиД «Заря».</t>
  </si>
  <si>
    <t>№736 от 15.11.2018</t>
  </si>
  <si>
    <t>Бюджетные ассигнования для МКОУ «Шегарская СОШ №1» (30 000 руб) и МКОУ "Баткатская СОШ (30 000 руб) наобеспечение софинансирования субсидии на приобретение оборудования для малобюджетных спортивных площадок по месту жительства и учебы в муниципальных образованиях Томской области</t>
  </si>
  <si>
    <t>Бюджетные ассигнования для МКУ ДО "Шегарская спортивная школа" для изготовления мемориальной доски в целях увековечивания памяти директора МКУ ДО "Шегарская спортивная школа" А.В. Денисенко за внесенный вклад в развитие физической культуры и спорта Шегарского района Томской области</t>
  </si>
  <si>
    <t>№821 от 27.12.2018</t>
  </si>
  <si>
    <t>№748 от 22.11.2018</t>
  </si>
  <si>
    <t>Субсидия МКП "Комфорт" на финансовое обеспечение затрат в связи с оказанием услуг в сфере водоснабжения населения района на приобретение глубинного насоса 4 кВт 66 кг, ЭВЦ 6-10-80, 140250</t>
  </si>
  <si>
    <t>на 01.01.2019г.</t>
  </si>
  <si>
    <t>Приложение 7</t>
  </si>
  <si>
    <t>к решению Думы Шегарского района</t>
  </si>
  <si>
    <t xml:space="preserve">Отчет о целевом использовании средств фонда непредвиденных расходов </t>
  </si>
  <si>
    <r>
      <rPr>
        <u/>
        <sz val="12"/>
        <rFont val="Times New Roman"/>
        <family val="1"/>
        <charset val="204"/>
      </rPr>
      <t>Объем ассигнований фонда непредвиденных расходов на 2018 год</t>
    </r>
    <r>
      <rPr>
        <sz val="12"/>
        <rFont val="Times New Roman"/>
        <family val="1"/>
        <charset val="204"/>
      </rPr>
      <t>__</t>
    </r>
    <r>
      <rPr>
        <u/>
        <sz val="12"/>
        <rFont val="Times New Roman"/>
        <family val="1"/>
        <charset val="204"/>
      </rPr>
      <t>2 900 000,00</t>
    </r>
  </si>
  <si>
    <t xml:space="preserve">  от _______________2019 г   №                  </t>
  </si>
  <si>
    <t>Администрации Шегарского района за 2018 год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</si>
</sst>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vertical="top"/>
    </xf>
    <xf numFmtId="0" fontId="1" fillId="0" borderId="2" xfId="0" applyFont="1" applyBorder="1"/>
    <xf numFmtId="0" fontId="1" fillId="0" borderId="0" xfId="0" applyFont="1" applyAlignment="1">
      <alignment wrapText="1"/>
    </xf>
    <xf numFmtId="4" fontId="1" fillId="0" borderId="3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1" fillId="0" borderId="0" xfId="0" applyNumberFormat="1" applyFont="1"/>
    <xf numFmtId="4" fontId="2" fillId="0" borderId="0" xfId="0" applyNumberFormat="1" applyFont="1"/>
    <xf numFmtId="4" fontId="1" fillId="2" borderId="3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Border="1" applyAlignment="1">
      <alignment wrapText="1"/>
    </xf>
    <xf numFmtId="4" fontId="1" fillId="0" borderId="2" xfId="0" applyNumberFormat="1" applyFont="1" applyBorder="1"/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/>
    <xf numFmtId="0" fontId="2" fillId="0" borderId="3" xfId="0" applyFont="1" applyBorder="1" applyAlignment="1"/>
    <xf numFmtId="0" fontId="6" fillId="0" borderId="0" xfId="0" applyFont="1"/>
    <xf numFmtId="0" fontId="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view="pageBreakPreview" zoomScale="60" workbookViewId="0">
      <selection activeCell="P14" sqref="P14"/>
    </sheetView>
  </sheetViews>
  <sheetFormatPr defaultRowHeight="15.75"/>
  <cols>
    <col min="1" max="1" width="18.28515625" style="1" customWidth="1"/>
    <col min="2" max="2" width="18.7109375" style="1" customWidth="1"/>
    <col min="3" max="3" width="41.42578125" style="1" customWidth="1"/>
    <col min="4" max="4" width="17.140625" style="7" customWidth="1"/>
    <col min="5" max="5" width="16.28515625" style="7" customWidth="1"/>
    <col min="6" max="6" width="15.85546875" style="7" customWidth="1"/>
    <col min="7" max="7" width="12.5703125" style="1" bestFit="1" customWidth="1"/>
    <col min="8" max="8" width="9.140625" style="1"/>
    <col min="9" max="9" width="11.28515625" style="1" bestFit="1" customWidth="1"/>
    <col min="10" max="16384" width="9.140625" style="1"/>
  </cols>
  <sheetData>
    <row r="1" spans="1:7">
      <c r="D1" s="23" t="s">
        <v>92</v>
      </c>
      <c r="E1" s="23"/>
      <c r="F1" s="23"/>
      <c r="G1" s="23"/>
    </row>
    <row r="2" spans="1:7">
      <c r="D2" s="23" t="s">
        <v>93</v>
      </c>
      <c r="E2" s="23"/>
      <c r="F2" s="23"/>
      <c r="G2" s="23"/>
    </row>
    <row r="3" spans="1:7" s="11" customFormat="1" ht="19.5" customHeight="1">
      <c r="A3" s="15"/>
      <c r="B3" s="14"/>
      <c r="C3" s="14"/>
      <c r="D3" s="24" t="s">
        <v>96</v>
      </c>
      <c r="E3" s="24"/>
      <c r="F3" s="24"/>
      <c r="G3" s="24"/>
    </row>
    <row r="4" spans="1:7" s="11" customFormat="1" ht="19.5" customHeight="1">
      <c r="A4" s="15"/>
      <c r="B4" s="14"/>
      <c r="C4" s="14"/>
      <c r="D4" s="14"/>
      <c r="E4" s="14"/>
      <c r="F4" s="14"/>
    </row>
    <row r="5" spans="1:7" s="11" customFormat="1" ht="19.5" customHeight="1">
      <c r="A5" s="21" t="s">
        <v>94</v>
      </c>
      <c r="B5" s="22"/>
      <c r="C5" s="22"/>
      <c r="D5" s="22"/>
      <c r="E5" s="22"/>
      <c r="F5" s="22"/>
    </row>
    <row r="6" spans="1:7" s="11" customFormat="1" ht="19.5" customHeight="1">
      <c r="A6" s="21" t="s">
        <v>97</v>
      </c>
      <c r="B6" s="22"/>
      <c r="C6" s="22"/>
      <c r="D6" s="22"/>
      <c r="E6" s="22"/>
      <c r="F6" s="22"/>
    </row>
    <row r="8" spans="1:7">
      <c r="A8" s="10" t="s">
        <v>91</v>
      </c>
    </row>
    <row r="10" spans="1:7">
      <c r="A10" s="2" t="s">
        <v>95</v>
      </c>
    </row>
    <row r="12" spans="1:7" s="4" customFormat="1" ht="69" customHeight="1">
      <c r="A12" s="16" t="s">
        <v>56</v>
      </c>
      <c r="B12" s="16" t="s">
        <v>0</v>
      </c>
      <c r="C12" s="16" t="s">
        <v>1</v>
      </c>
      <c r="D12" s="17" t="s">
        <v>2</v>
      </c>
      <c r="E12" s="17" t="s">
        <v>55</v>
      </c>
      <c r="F12" s="17" t="s">
        <v>3</v>
      </c>
    </row>
    <row r="13" spans="1:7" ht="118.5" customHeight="1">
      <c r="A13" s="12" t="s">
        <v>4</v>
      </c>
      <c r="B13" s="12" t="s">
        <v>59</v>
      </c>
      <c r="C13" s="12" t="s">
        <v>5</v>
      </c>
      <c r="D13" s="5">
        <v>17044.88</v>
      </c>
      <c r="E13" s="5" t="s">
        <v>6</v>
      </c>
      <c r="F13" s="5">
        <f>D13-E13</f>
        <v>0</v>
      </c>
    </row>
    <row r="14" spans="1:7" ht="87" customHeight="1">
      <c r="A14" s="12" t="s">
        <v>7</v>
      </c>
      <c r="B14" s="12" t="s">
        <v>8</v>
      </c>
      <c r="C14" s="12" t="s">
        <v>9</v>
      </c>
      <c r="D14" s="5" t="s">
        <v>10</v>
      </c>
      <c r="E14" s="5" t="s">
        <v>10</v>
      </c>
      <c r="F14" s="5">
        <f t="shared" ref="F14:F45" si="0">D14-E14</f>
        <v>0</v>
      </c>
    </row>
    <row r="15" spans="1:7" ht="114.75" customHeight="1">
      <c r="A15" s="12" t="s">
        <v>11</v>
      </c>
      <c r="B15" s="12" t="s">
        <v>8</v>
      </c>
      <c r="C15" s="12" t="s">
        <v>12</v>
      </c>
      <c r="D15" s="5" t="s">
        <v>13</v>
      </c>
      <c r="E15" s="5" t="s">
        <v>13</v>
      </c>
      <c r="F15" s="5">
        <f t="shared" si="0"/>
        <v>0</v>
      </c>
    </row>
    <row r="16" spans="1:7" ht="105" customHeight="1">
      <c r="A16" s="12" t="s">
        <v>14</v>
      </c>
      <c r="B16" s="12" t="s">
        <v>59</v>
      </c>
      <c r="C16" s="12" t="s">
        <v>15</v>
      </c>
      <c r="D16" s="5" t="s">
        <v>16</v>
      </c>
      <c r="E16" s="5" t="s">
        <v>16</v>
      </c>
      <c r="F16" s="5">
        <f t="shared" si="0"/>
        <v>0</v>
      </c>
    </row>
    <row r="17" spans="1:6" ht="102" customHeight="1">
      <c r="A17" s="12" t="s">
        <v>17</v>
      </c>
      <c r="B17" s="12" t="s">
        <v>34</v>
      </c>
      <c r="C17" s="12" t="s">
        <v>18</v>
      </c>
      <c r="D17" s="5" t="s">
        <v>19</v>
      </c>
      <c r="E17" s="5" t="s">
        <v>19</v>
      </c>
      <c r="F17" s="5">
        <f t="shared" si="0"/>
        <v>0</v>
      </c>
    </row>
    <row r="18" spans="1:6" ht="117" customHeight="1">
      <c r="A18" s="12" t="s">
        <v>20</v>
      </c>
      <c r="B18" s="12" t="s">
        <v>8</v>
      </c>
      <c r="C18" s="12" t="s">
        <v>21</v>
      </c>
      <c r="D18" s="5" t="s">
        <v>22</v>
      </c>
      <c r="E18" s="5" t="s">
        <v>22</v>
      </c>
      <c r="F18" s="5">
        <f t="shared" si="0"/>
        <v>0</v>
      </c>
    </row>
    <row r="19" spans="1:6" ht="152.25" customHeight="1">
      <c r="A19" s="12" t="s">
        <v>23</v>
      </c>
      <c r="B19" s="12" t="s">
        <v>8</v>
      </c>
      <c r="C19" s="12" t="s">
        <v>57</v>
      </c>
      <c r="D19" s="5">
        <v>18200</v>
      </c>
      <c r="E19" s="5" t="s">
        <v>24</v>
      </c>
      <c r="F19" s="5">
        <f t="shared" si="0"/>
        <v>0</v>
      </c>
    </row>
    <row r="20" spans="1:6" ht="83.25" customHeight="1">
      <c r="A20" s="12" t="s">
        <v>25</v>
      </c>
      <c r="B20" s="12" t="s">
        <v>59</v>
      </c>
      <c r="C20" s="12" t="s">
        <v>26</v>
      </c>
      <c r="D20" s="5" t="s">
        <v>27</v>
      </c>
      <c r="E20" s="5" t="s">
        <v>27</v>
      </c>
      <c r="F20" s="5">
        <f t="shared" si="0"/>
        <v>0</v>
      </c>
    </row>
    <row r="21" spans="1:6" ht="99.75" customHeight="1">
      <c r="A21" s="12" t="s">
        <v>28</v>
      </c>
      <c r="B21" s="12" t="s">
        <v>59</v>
      </c>
      <c r="C21" s="12" t="s">
        <v>29</v>
      </c>
      <c r="D21" s="5">
        <v>116000</v>
      </c>
      <c r="E21" s="5">
        <v>116000</v>
      </c>
      <c r="F21" s="5">
        <f t="shared" si="0"/>
        <v>0</v>
      </c>
    </row>
    <row r="22" spans="1:6" ht="87" customHeight="1">
      <c r="A22" s="12" t="s">
        <v>30</v>
      </c>
      <c r="B22" s="12" t="s">
        <v>8</v>
      </c>
      <c r="C22" s="12" t="s">
        <v>31</v>
      </c>
      <c r="D22" s="5" t="s">
        <v>32</v>
      </c>
      <c r="E22" s="5" t="s">
        <v>32</v>
      </c>
      <c r="F22" s="5">
        <f t="shared" si="0"/>
        <v>0</v>
      </c>
    </row>
    <row r="23" spans="1:6" ht="120.75" customHeight="1">
      <c r="A23" s="12" t="s">
        <v>33</v>
      </c>
      <c r="B23" s="12" t="s">
        <v>34</v>
      </c>
      <c r="C23" s="12" t="s">
        <v>35</v>
      </c>
      <c r="D23" s="9" t="s">
        <v>36</v>
      </c>
      <c r="E23" s="5">
        <v>100000</v>
      </c>
      <c r="F23" s="5">
        <f t="shared" si="0"/>
        <v>0</v>
      </c>
    </row>
    <row r="24" spans="1:6" ht="131.25" customHeight="1">
      <c r="A24" s="12" t="s">
        <v>37</v>
      </c>
      <c r="B24" s="12" t="s">
        <v>58</v>
      </c>
      <c r="C24" s="12" t="s">
        <v>38</v>
      </c>
      <c r="D24" s="5">
        <v>98900</v>
      </c>
      <c r="E24" s="5">
        <v>98900</v>
      </c>
      <c r="F24" s="5">
        <f t="shared" si="0"/>
        <v>0</v>
      </c>
    </row>
    <row r="25" spans="1:6" s="3" customFormat="1" ht="95.25" customHeight="1">
      <c r="A25" s="12" t="s">
        <v>39</v>
      </c>
      <c r="B25" s="12" t="s">
        <v>59</v>
      </c>
      <c r="C25" s="12" t="s">
        <v>40</v>
      </c>
      <c r="D25" s="5" t="s">
        <v>41</v>
      </c>
      <c r="E25" s="5" t="s">
        <v>41</v>
      </c>
      <c r="F25" s="5">
        <f t="shared" si="0"/>
        <v>0</v>
      </c>
    </row>
    <row r="26" spans="1:6" s="3" customFormat="1" ht="69.75" customHeight="1">
      <c r="A26" s="12" t="s">
        <v>42</v>
      </c>
      <c r="B26" s="12" t="s">
        <v>59</v>
      </c>
      <c r="C26" s="12" t="s">
        <v>43</v>
      </c>
      <c r="D26" s="5" t="s">
        <v>19</v>
      </c>
      <c r="E26" s="5">
        <v>25000</v>
      </c>
      <c r="F26" s="5">
        <f t="shared" si="0"/>
        <v>0</v>
      </c>
    </row>
    <row r="27" spans="1:6" s="3" customFormat="1" ht="192" customHeight="1">
      <c r="A27" s="12" t="s">
        <v>44</v>
      </c>
      <c r="B27" s="12" t="s">
        <v>8</v>
      </c>
      <c r="C27" s="12" t="s">
        <v>45</v>
      </c>
      <c r="D27" s="5">
        <f>196000-8394</f>
        <v>187606</v>
      </c>
      <c r="E27" s="5">
        <f>196000-8394</f>
        <v>187606</v>
      </c>
      <c r="F27" s="5">
        <f t="shared" si="0"/>
        <v>0</v>
      </c>
    </row>
    <row r="28" spans="1:6" s="3" customFormat="1" ht="89.25" customHeight="1">
      <c r="A28" s="12" t="s">
        <v>46</v>
      </c>
      <c r="B28" s="12" t="s">
        <v>8</v>
      </c>
      <c r="C28" s="12" t="s">
        <v>47</v>
      </c>
      <c r="D28" s="5" t="s">
        <v>48</v>
      </c>
      <c r="E28" s="5">
        <v>46494</v>
      </c>
      <c r="F28" s="5">
        <f t="shared" si="0"/>
        <v>0</v>
      </c>
    </row>
    <row r="29" spans="1:6" s="3" customFormat="1" ht="108" customHeight="1">
      <c r="A29" s="12" t="s">
        <v>49</v>
      </c>
      <c r="B29" s="12" t="s">
        <v>34</v>
      </c>
      <c r="C29" s="12" t="s">
        <v>50</v>
      </c>
      <c r="D29" s="5">
        <v>14200</v>
      </c>
      <c r="E29" s="5">
        <v>14200</v>
      </c>
      <c r="F29" s="5">
        <f t="shared" si="0"/>
        <v>0</v>
      </c>
    </row>
    <row r="30" spans="1:6" s="3" customFormat="1" ht="94.5">
      <c r="A30" s="12" t="s">
        <v>51</v>
      </c>
      <c r="B30" s="12" t="s">
        <v>34</v>
      </c>
      <c r="C30" s="12" t="s">
        <v>52</v>
      </c>
      <c r="D30" s="5" t="s">
        <v>22</v>
      </c>
      <c r="E30" s="5">
        <v>10000</v>
      </c>
      <c r="F30" s="5">
        <f t="shared" si="0"/>
        <v>0</v>
      </c>
    </row>
    <row r="31" spans="1:6" s="3" customFormat="1" ht="131.25" customHeight="1">
      <c r="A31" s="12" t="s">
        <v>53</v>
      </c>
      <c r="B31" s="12" t="s">
        <v>34</v>
      </c>
      <c r="C31" s="12" t="s">
        <v>60</v>
      </c>
      <c r="D31" s="5" t="s">
        <v>54</v>
      </c>
      <c r="E31" s="5">
        <v>155000</v>
      </c>
      <c r="F31" s="5">
        <f t="shared" si="0"/>
        <v>0</v>
      </c>
    </row>
    <row r="32" spans="1:6" s="3" customFormat="1" ht="94.5">
      <c r="A32" s="12" t="s">
        <v>61</v>
      </c>
      <c r="B32" s="12" t="s">
        <v>59</v>
      </c>
      <c r="C32" s="12" t="s">
        <v>62</v>
      </c>
      <c r="D32" s="5">
        <v>77633</v>
      </c>
      <c r="E32" s="5">
        <v>77633</v>
      </c>
      <c r="F32" s="5">
        <f t="shared" si="0"/>
        <v>0</v>
      </c>
    </row>
    <row r="33" spans="1:9" s="3" customFormat="1" ht="78.75">
      <c r="A33" s="12" t="s">
        <v>61</v>
      </c>
      <c r="B33" s="12" t="s">
        <v>8</v>
      </c>
      <c r="C33" s="12" t="s">
        <v>63</v>
      </c>
      <c r="D33" s="5">
        <v>165887</v>
      </c>
      <c r="E33" s="5">
        <v>165887</v>
      </c>
      <c r="F33" s="5">
        <f t="shared" si="0"/>
        <v>0</v>
      </c>
    </row>
    <row r="34" spans="1:9" s="3" customFormat="1" ht="125.25" customHeight="1">
      <c r="A34" s="12" t="s">
        <v>64</v>
      </c>
      <c r="B34" s="12" t="s">
        <v>59</v>
      </c>
      <c r="C34" s="12" t="s">
        <v>65</v>
      </c>
      <c r="D34" s="5">
        <v>80898.2</v>
      </c>
      <c r="E34" s="5">
        <v>80898.19</v>
      </c>
      <c r="F34" s="5">
        <f t="shared" si="0"/>
        <v>9.9999999947613105E-3</v>
      </c>
    </row>
    <row r="35" spans="1:9" s="3" customFormat="1" ht="90" customHeight="1">
      <c r="A35" s="12" t="s">
        <v>66</v>
      </c>
      <c r="B35" s="12" t="s">
        <v>8</v>
      </c>
      <c r="C35" s="12" t="s">
        <v>67</v>
      </c>
      <c r="D35" s="5">
        <v>25000</v>
      </c>
      <c r="E35" s="5">
        <v>25000</v>
      </c>
      <c r="F35" s="5">
        <f t="shared" si="0"/>
        <v>0</v>
      </c>
    </row>
    <row r="36" spans="1:9" s="3" customFormat="1" ht="81" customHeight="1">
      <c r="A36" s="12" t="s">
        <v>69</v>
      </c>
      <c r="B36" s="12" t="s">
        <v>8</v>
      </c>
      <c r="C36" s="12" t="s">
        <v>68</v>
      </c>
      <c r="D36" s="5">
        <v>25000</v>
      </c>
      <c r="E36" s="5">
        <v>25000</v>
      </c>
      <c r="F36" s="5">
        <f t="shared" si="0"/>
        <v>0</v>
      </c>
    </row>
    <row r="37" spans="1:9" s="3" customFormat="1" ht="120" customHeight="1">
      <c r="A37" s="12" t="s">
        <v>78</v>
      </c>
      <c r="B37" s="12" t="s">
        <v>8</v>
      </c>
      <c r="C37" s="12" t="s">
        <v>79</v>
      </c>
      <c r="D37" s="5">
        <v>11494</v>
      </c>
      <c r="E37" s="5">
        <v>11494</v>
      </c>
      <c r="F37" s="5">
        <f>D37-E37</f>
        <v>0</v>
      </c>
    </row>
    <row r="38" spans="1:9" s="3" customFormat="1" ht="67.5" customHeight="1">
      <c r="A38" s="12" t="s">
        <v>71</v>
      </c>
      <c r="B38" s="12" t="s">
        <v>59</v>
      </c>
      <c r="C38" s="12" t="s">
        <v>72</v>
      </c>
      <c r="D38" s="5">
        <v>23735.08</v>
      </c>
      <c r="E38" s="5">
        <v>23735.08</v>
      </c>
      <c r="F38" s="5">
        <f t="shared" si="0"/>
        <v>0</v>
      </c>
    </row>
    <row r="39" spans="1:9" s="3" customFormat="1" ht="82.5" customHeight="1">
      <c r="A39" s="12" t="s">
        <v>73</v>
      </c>
      <c r="B39" s="12" t="s">
        <v>59</v>
      </c>
      <c r="C39" s="12" t="s">
        <v>74</v>
      </c>
      <c r="D39" s="5">
        <v>69972</v>
      </c>
      <c r="E39" s="5">
        <v>69972</v>
      </c>
      <c r="F39" s="5">
        <f t="shared" si="0"/>
        <v>0</v>
      </c>
    </row>
    <row r="40" spans="1:9" s="3" customFormat="1" ht="82.5" customHeight="1">
      <c r="A40" s="12" t="s">
        <v>75</v>
      </c>
      <c r="B40" s="12" t="s">
        <v>8</v>
      </c>
      <c r="C40" s="12" t="s">
        <v>76</v>
      </c>
      <c r="D40" s="5">
        <v>135000</v>
      </c>
      <c r="E40" s="5">
        <v>135000</v>
      </c>
      <c r="F40" s="5">
        <f t="shared" si="0"/>
        <v>0</v>
      </c>
    </row>
    <row r="41" spans="1:9" s="3" customFormat="1" ht="149.25" customHeight="1">
      <c r="A41" s="12" t="s">
        <v>80</v>
      </c>
      <c r="B41" s="12" t="s">
        <v>34</v>
      </c>
      <c r="C41" s="12" t="s">
        <v>77</v>
      </c>
      <c r="D41" s="5">
        <v>98239</v>
      </c>
      <c r="E41" s="5">
        <v>98239</v>
      </c>
      <c r="F41" s="5">
        <f t="shared" si="0"/>
        <v>0</v>
      </c>
    </row>
    <row r="42" spans="1:9" s="3" customFormat="1" ht="84" customHeight="1">
      <c r="A42" s="12" t="s">
        <v>81</v>
      </c>
      <c r="B42" s="12" t="s">
        <v>8</v>
      </c>
      <c r="C42" s="12" t="s">
        <v>82</v>
      </c>
      <c r="D42" s="5">
        <v>99058</v>
      </c>
      <c r="E42" s="5">
        <v>99058</v>
      </c>
      <c r="F42" s="5">
        <f t="shared" si="0"/>
        <v>0</v>
      </c>
    </row>
    <row r="43" spans="1:9" s="3" customFormat="1" ht="92.25" customHeight="1">
      <c r="A43" s="12" t="s">
        <v>83</v>
      </c>
      <c r="B43" s="12" t="s">
        <v>59</v>
      </c>
      <c r="C43" s="12" t="s">
        <v>84</v>
      </c>
      <c r="D43" s="5">
        <v>199968</v>
      </c>
      <c r="E43" s="5">
        <v>199968</v>
      </c>
      <c r="F43" s="5">
        <f t="shared" si="0"/>
        <v>0</v>
      </c>
    </row>
    <row r="44" spans="1:9" s="3" customFormat="1" ht="144" customHeight="1">
      <c r="A44" s="12" t="s">
        <v>85</v>
      </c>
      <c r="B44" s="12" t="s">
        <v>8</v>
      </c>
      <c r="C44" s="12" t="s">
        <v>86</v>
      </c>
      <c r="D44" s="5">
        <v>60000</v>
      </c>
      <c r="E44" s="5">
        <v>60000</v>
      </c>
      <c r="F44" s="5">
        <f t="shared" si="0"/>
        <v>0</v>
      </c>
    </row>
    <row r="45" spans="1:9" s="3" customFormat="1" ht="155.25" customHeight="1">
      <c r="A45" s="12" t="s">
        <v>89</v>
      </c>
      <c r="B45" s="12" t="s">
        <v>8</v>
      </c>
      <c r="C45" s="12" t="s">
        <v>87</v>
      </c>
      <c r="D45" s="5">
        <v>25000</v>
      </c>
      <c r="E45" s="5">
        <v>25000</v>
      </c>
      <c r="F45" s="5">
        <f t="shared" si="0"/>
        <v>0</v>
      </c>
    </row>
    <row r="46" spans="1:9" s="3" customFormat="1" ht="99.75" customHeight="1">
      <c r="A46" s="12" t="s">
        <v>88</v>
      </c>
      <c r="B46" s="12" t="s">
        <v>59</v>
      </c>
      <c r="C46" s="12" t="s">
        <v>90</v>
      </c>
      <c r="D46" s="5">
        <v>35000</v>
      </c>
      <c r="E46" s="5">
        <v>35000</v>
      </c>
      <c r="F46" s="5">
        <f>D46-E46</f>
        <v>0</v>
      </c>
    </row>
    <row r="47" spans="1:9" s="3" customFormat="1" ht="27" customHeight="1">
      <c r="A47" s="18"/>
      <c r="B47" s="18"/>
      <c r="C47" s="19"/>
      <c r="D47" s="6">
        <f>D13+D14+D15+D16+D17+D18+D19+D20+D21+D22+D23+D24+D25+D26+D27+D28+D29+D30+D31+D32+D33+D34+D35+D36+D37+D38+D39+D40+D41+D42+D43+D44+D45+D46</f>
        <v>2345775.16</v>
      </c>
      <c r="E47" s="6">
        <f>E13+E14+E15+E16+E17+E18+E19+E20+E21+E22+E23+E24+E25+E26+E27+E28+E29+E30+E31+E32+E33+E34+E35+E36+E37+E38+E39+E40+E41+E42+E43+E44+E45+E46</f>
        <v>2345775.15</v>
      </c>
      <c r="F47" s="6">
        <f>F13+F14+F15+F16+F17+F18+F19+F20+F21+F22+F23+F24+F25+F26+F27+F28+F29+F30+F31+F32+F33+F34+F35+F36+F37+F38+F39+F40+F41+F42+F43+F44+F45+F46</f>
        <v>9.9999999947613105E-3</v>
      </c>
      <c r="G47" s="13"/>
      <c r="I47" s="13"/>
    </row>
    <row r="50" spans="3:4" ht="16.5">
      <c r="C50" s="20" t="s">
        <v>70</v>
      </c>
      <c r="D50" s="8">
        <f>2900000-D47</f>
        <v>554224.83999999985</v>
      </c>
    </row>
  </sheetData>
  <mergeCells count="5">
    <mergeCell ref="A6:F6"/>
    <mergeCell ref="D1:G1"/>
    <mergeCell ref="D2:G2"/>
    <mergeCell ref="D3:G3"/>
    <mergeCell ref="A5:F5"/>
  </mergeCells>
  <pageMargins left="0.7" right="0.7" top="0.75" bottom="0.75" header="0.3" footer="0.3"/>
  <pageSetup paperSize="9" scale="55" orientation="portrait" r:id="rId1"/>
  <rowBreaks count="1" manualBreakCount="1">
    <brk id="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01.01.2019</vt:lpstr>
      <vt:lpstr>'01.01.2019'!Область_печати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Римма</dc:creator>
  <cp:lastModifiedBy>1</cp:lastModifiedBy>
  <cp:lastPrinted>2019-03-12T08:33:54Z</cp:lastPrinted>
  <dcterms:created xsi:type="dcterms:W3CDTF">2018-09-05T02:40:05Z</dcterms:created>
  <dcterms:modified xsi:type="dcterms:W3CDTF">2019-03-26T08:33:35Z</dcterms:modified>
</cp:coreProperties>
</file>